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https://sportwaikato.sharepoint.com/sites/RL/Shared Documents/Secondary Schools/1. Sports/Table Tennis/2022/"/>
    </mc:Choice>
  </mc:AlternateContent>
  <xr:revisionPtr revIDLastSave="0" documentId="8_{02C19A2F-03BD-4B6F-B106-76867A514322}" xr6:coauthVersionLast="47" xr6:coauthVersionMax="47" xr10:uidLastSave="{00000000-0000-0000-0000-000000000000}"/>
  <bookViews>
    <workbookView xWindow="-110" yWindow="-110" windowWidth="19420" windowHeight="10420" xr2:uid="{00000000-000D-0000-FFFF-FFFF00000000}"/>
  </bookViews>
  <sheets>
    <sheet name="SCHOOL INFO" sheetId="8" r:id="rId1"/>
    <sheet name="Front Page - Proposed Timetable" sheetId="4" r:id="rId2"/>
    <sheet name="Conditions of Entry" sheetId="9" r:id="rId3"/>
    <sheet name="Team Entry Form" sheetId="1" r:id="rId4"/>
    <sheet name="Conditions" sheetId="6" state="hidden" r:id="rId5"/>
    <sheet name="Individual Entry Form" sheetId="10" r:id="rId6"/>
  </sheets>
  <definedNames>
    <definedName name="_xlnm.Print_Area" localSheetId="5">'Individual Entry Form'!$A:$M</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9" i="1" l="1"/>
  <c r="I49" i="1"/>
  <c r="I44" i="1"/>
  <c r="I39" i="1"/>
  <c r="I34" i="1"/>
  <c r="I29" i="1"/>
  <c r="I24" i="1"/>
  <c r="H9" i="1"/>
  <c r="M15" i="1" s="1"/>
  <c r="H15" i="1" s="1"/>
  <c r="Q7" i="10"/>
  <c r="Q8" i="10"/>
  <c r="Q6" i="10"/>
  <c r="Q3" i="10"/>
  <c r="C1" i="6"/>
  <c r="C3" i="6"/>
  <c r="B19" i="6"/>
  <c r="S27" i="6"/>
  <c r="S28" i="6"/>
  <c r="S29" i="6"/>
  <c r="S30" i="6"/>
  <c r="S31" i="6"/>
  <c r="S32" i="6"/>
  <c r="N16" i="10"/>
  <c r="I16" i="10" s="1"/>
  <c r="N17" i="10"/>
  <c r="J18" i="10"/>
  <c r="N18" i="10"/>
  <c r="N19" i="10"/>
  <c r="P19" i="10"/>
  <c r="L20" i="10"/>
  <c r="N20" i="10"/>
  <c r="I21" i="10"/>
  <c r="N21" i="10"/>
  <c r="N22" i="10"/>
  <c r="J23" i="10"/>
  <c r="N23" i="10"/>
  <c r="N24" i="10"/>
  <c r="L25" i="10"/>
  <c r="N25" i="10"/>
  <c r="I26" i="10"/>
  <c r="N26" i="10"/>
  <c r="N27" i="10"/>
  <c r="J28" i="10"/>
  <c r="N28" i="10"/>
  <c r="N29" i="10"/>
  <c r="L30" i="10"/>
  <c r="N30" i="10"/>
  <c r="I5" i="8"/>
  <c r="G25" i="8" s="1"/>
  <c r="H16" i="1"/>
  <c r="M16" i="1"/>
  <c r="H17" i="1"/>
  <c r="M17" i="1"/>
  <c r="H18" i="1"/>
  <c r="M18" i="1"/>
  <c r="H19" i="1"/>
  <c r="M19" i="1"/>
  <c r="H20" i="1"/>
  <c r="M20" i="1"/>
  <c r="H21" i="1"/>
  <c r="M21" i="1"/>
  <c r="H22" i="1"/>
  <c r="M22" i="1"/>
  <c r="H23" i="1"/>
  <c r="M23" i="1"/>
  <c r="H24" i="1"/>
  <c r="K24" i="1"/>
  <c r="M24" i="1"/>
  <c r="H25" i="1"/>
  <c r="M25" i="1"/>
  <c r="H26" i="1"/>
  <c r="M26" i="1"/>
  <c r="H27" i="1"/>
  <c r="M27" i="1"/>
  <c r="H28" i="1"/>
  <c r="M28" i="1"/>
  <c r="H29" i="1"/>
  <c r="K29" i="1"/>
  <c r="M29" i="1"/>
  <c r="H30" i="1"/>
  <c r="M30" i="1"/>
  <c r="H31" i="1"/>
  <c r="M31" i="1"/>
  <c r="H32" i="1"/>
  <c r="M32" i="1"/>
  <c r="H33" i="1"/>
  <c r="M33" i="1"/>
  <c r="H34" i="1"/>
  <c r="K34" i="1"/>
  <c r="M34" i="1"/>
  <c r="H35" i="1"/>
  <c r="M35" i="1"/>
  <c r="H36" i="1"/>
  <c r="M36" i="1"/>
  <c r="H37" i="1"/>
  <c r="M37" i="1"/>
  <c r="H38" i="1"/>
  <c r="M38" i="1"/>
  <c r="H39" i="1"/>
  <c r="K39" i="1"/>
  <c r="M39" i="1"/>
  <c r="H40" i="1"/>
  <c r="M40" i="1"/>
  <c r="H41" i="1"/>
  <c r="M41" i="1"/>
  <c r="H42" i="1"/>
  <c r="M42" i="1"/>
  <c r="H43" i="1"/>
  <c r="M43" i="1"/>
  <c r="H44" i="1"/>
  <c r="K44" i="1"/>
  <c r="M44" i="1"/>
  <c r="H45" i="1"/>
  <c r="M45" i="1"/>
  <c r="H46" i="1"/>
  <c r="M46" i="1"/>
  <c r="H47" i="1"/>
  <c r="M47" i="1"/>
  <c r="H48" i="1"/>
  <c r="M48" i="1"/>
  <c r="H49" i="1"/>
  <c r="K49" i="1"/>
  <c r="M49" i="1"/>
  <c r="O18" i="1" l="1"/>
  <c r="I33" i="8"/>
  <c r="I11" i="1"/>
  <c r="J12"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Connell Family</author>
  </authors>
  <commentList>
    <comment ref="A4" authorId="0" shapeId="0" xr:uid="{00000000-0006-0000-0100-000002000000}">
      <text>
        <r>
          <rPr>
            <b/>
            <sz val="8"/>
            <color indexed="81"/>
            <rFont val="Tahoma"/>
            <family val="2"/>
          </rPr>
          <t>Insert your Sponsor's Logos here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Table Tennis NZ Table Tennis</author>
  </authors>
  <commentList>
    <comment ref="L11" authorId="0" shapeId="0" xr:uid="{00000000-0006-0000-0300-000001000000}">
      <text>
        <r>
          <rPr>
            <b/>
            <i/>
            <sz val="10"/>
            <color indexed="81"/>
            <rFont val="Tahoma"/>
            <family val="2"/>
          </rPr>
          <t xml:space="preserve">            </t>
        </r>
        <r>
          <rPr>
            <b/>
            <i/>
            <sz val="10"/>
            <color indexed="81"/>
            <rFont val="Arial"/>
            <family val="2"/>
          </rPr>
          <t xml:space="preserve"> </t>
        </r>
        <r>
          <rPr>
            <b/>
            <i/>
            <sz val="10"/>
            <color indexed="10"/>
            <rFont val="Arial"/>
            <family val="2"/>
          </rPr>
          <t>COMPLETE ALL SECTIONS</t>
        </r>
        <r>
          <rPr>
            <sz val="8"/>
            <color indexed="81"/>
            <rFont val="Tahoma"/>
            <family val="2"/>
          </rPr>
          <t xml:space="preserve">
Step 1
Complete the form detailing the Name of your School, select Y to accept conditions of entry, and enter players in orange sections.  You must enter a player's Name and Date of Birth, which then allows you to select "Team Type".
Step 2
Save the file i.e. School 2.xls.  Email this file to the host association
Step 3
Make your payment to the Host Association: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Table Tennis NZ Table Tennis</author>
  </authors>
  <commentList>
    <comment ref="J9" authorId="0" shapeId="0" xr:uid="{00000000-0006-0000-0400-000001000000}">
      <text>
        <r>
          <rPr>
            <b/>
            <sz val="8"/>
            <color indexed="81"/>
            <rFont val="Tahoma"/>
            <family val="2"/>
          </rPr>
          <t>Equipment Area
1. Enter table type and number of tables.
2. Enter type of nets.</t>
        </r>
        <r>
          <rPr>
            <b/>
            <sz val="10"/>
            <color indexed="81"/>
            <rFont val="Tahoma"/>
            <family val="2"/>
          </rPr>
          <t xml:space="preserve">
</t>
        </r>
      </text>
    </comment>
    <comment ref="J43" authorId="0" shapeId="0" xr:uid="{00000000-0006-0000-0400-000002000000}">
      <text>
        <r>
          <rPr>
            <b/>
            <sz val="8"/>
            <color indexed="81"/>
            <rFont val="Tahoma"/>
            <family val="2"/>
          </rPr>
          <t xml:space="preserve">Conditions Area
1.  Select the method of presentation i.e. medals will be presented.
2.  Select the team entry form if appropriate or select blank.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Table Tennis NZ Table Tennis</author>
  </authors>
  <commentList>
    <comment ref="M12" authorId="0" shapeId="0" xr:uid="{00000000-0006-0000-0500-000001000000}">
      <text>
        <r>
          <rPr>
            <b/>
            <i/>
            <sz val="10"/>
            <color indexed="10"/>
            <rFont val="Arial"/>
            <family val="2"/>
          </rPr>
          <t>ONLY COMPLETE THIS FORM IF YOUR PLAYER IS NOT IN THE TEAMS EVENT</t>
        </r>
        <r>
          <rPr>
            <b/>
            <i/>
            <sz val="10"/>
            <color indexed="81"/>
            <rFont val="Arial"/>
            <family val="2"/>
          </rPr>
          <t xml:space="preserve">
</t>
        </r>
        <r>
          <rPr>
            <sz val="8"/>
            <color indexed="81"/>
            <rFont val="Tahoma"/>
            <family val="2"/>
          </rPr>
          <t xml:space="preserve">
Step 1
Complete the form detailing the Name of your School, select Y to accept conditions of entry, and enter players in yellow sections.  You must enter a player's Name and Date of Birth, which then allows you to select "Singles event".
Step 2
Save the file i.e. School 2.xls.  Email this file to the host association, aucklandtt@xtra.co.nz 
Step 3
Make your payment to the Host Association:
Auckland Table Tennis Association
P.O. Box 9247
Newmarket
Auckland 1149
Payment can be made by cheque or internet banking. Bank details as follows:
Account name: Auckland Table Tennis Association
Account number: 12-3013-0104400-00</t>
        </r>
      </text>
    </comment>
  </commentList>
</comments>
</file>

<file path=xl/sharedStrings.xml><?xml version="1.0" encoding="utf-8"?>
<sst xmlns="http://schemas.openxmlformats.org/spreadsheetml/2006/main" count="402" uniqueCount="297">
  <si>
    <t>2022 NZ SECONDARY SCHOOLS CHAMPIONSHIPS</t>
  </si>
  <si>
    <t>29 to 31 August 2022</t>
  </si>
  <si>
    <t xml:space="preserve">If you have any queries please contact the host </t>
  </si>
  <si>
    <t>INFORMATION FOR SCHOOLS</t>
  </si>
  <si>
    <t>Entry</t>
  </si>
  <si>
    <t>There is open entry.  There is no limit to the number of teams a school may enter into the team events.</t>
  </si>
  <si>
    <r>
      <t xml:space="preserve">A player may only be listed to play in </t>
    </r>
    <r>
      <rPr>
        <b/>
        <u/>
        <sz val="10"/>
        <rFont val="Arial"/>
        <family val="2"/>
      </rPr>
      <t>one</t>
    </r>
    <r>
      <rPr>
        <sz val="10"/>
        <rFont val="Arial"/>
        <family val="2"/>
      </rPr>
      <t xml:space="preserve"> team.</t>
    </r>
  </si>
  <si>
    <t>Team Fees</t>
  </si>
  <si>
    <r>
      <t xml:space="preserve">Team fees $120 per 3 player team - Open Grade (maximum of  5 players per team) with </t>
    </r>
    <r>
      <rPr>
        <b/>
        <u/>
        <sz val="10"/>
        <rFont val="Arial"/>
        <family val="2"/>
      </rPr>
      <t>free entry</t>
    </r>
    <r>
      <rPr>
        <sz val="10"/>
        <rFont val="Arial"/>
        <family val="2"/>
      </rPr>
      <t xml:space="preserve"> into the individual championships.</t>
    </r>
  </si>
  <si>
    <t>Team Fees $84.00 per 2 player team - Girls Grade ONLY (maximum 3 players per team) with free entry into the individual championships</t>
  </si>
  <si>
    <t>Individuals</t>
  </si>
  <si>
    <t>Players not competing in the team championships can enter the individual championships if they obtain approval from their school.</t>
  </si>
  <si>
    <r>
      <t>Schools only need to complete the individual entry form if the player</t>
    </r>
    <r>
      <rPr>
        <b/>
        <sz val="10"/>
        <rFont val="Arial"/>
        <family val="2"/>
      </rPr>
      <t xml:space="preserve"> is not </t>
    </r>
    <r>
      <rPr>
        <sz val="10"/>
        <rFont val="Arial"/>
        <family val="2"/>
      </rPr>
      <t>competing in the team event.</t>
    </r>
  </si>
  <si>
    <r>
      <t xml:space="preserve">An entry fee of $20 per player is charged if the player </t>
    </r>
    <r>
      <rPr>
        <b/>
        <sz val="10"/>
        <rFont val="Arial"/>
        <family val="2"/>
      </rPr>
      <t>is not</t>
    </r>
    <r>
      <rPr>
        <sz val="10"/>
        <rFont val="Arial"/>
        <family val="2"/>
      </rPr>
      <t xml:space="preserve"> competing in the team event.</t>
    </r>
  </si>
  <si>
    <t>Players competing in the team event will automatically be entered into the lowest applicable age group for the individual championships.</t>
  </si>
  <si>
    <t>The individual championships are singles events only, no doubles events will be played.</t>
  </si>
  <si>
    <t>Invoice</t>
  </si>
  <si>
    <t>Once entries have been received by the Host, tax invoices will be sent via email to each School for payment.</t>
  </si>
  <si>
    <t>Payment</t>
  </si>
  <si>
    <t>Payment can be made by internet banking, prior to the start of the tournament.</t>
  </si>
  <si>
    <t>Roster</t>
  </si>
  <si>
    <t>Please complete the Team Entry Form and email to:</t>
  </si>
  <si>
    <r>
      <t xml:space="preserve">This form is available separately via </t>
    </r>
    <r>
      <rPr>
        <u/>
        <sz val="10"/>
        <color indexed="12"/>
        <rFont val="Arial"/>
        <family val="2"/>
      </rPr>
      <t>www.tabletennis.nz</t>
    </r>
  </si>
  <si>
    <t>Closing Date</t>
  </si>
  <si>
    <t>Closing date for entries is:</t>
  </si>
  <si>
    <t>Monday, 8 August 2022</t>
  </si>
  <si>
    <t>Health&amp;Safety</t>
  </si>
  <si>
    <t>TTNZ reserves the right to cancel or modify the event in respect to risks apparent or relevant at the time, particularly in relation to COVID-19</t>
  </si>
  <si>
    <t>Under Orange and Green light settings spectators are permitted, however a change to Red light will result in no spectators being permitted.</t>
  </si>
  <si>
    <t xml:space="preserve">Once all information has been completed, please forward the file to the host </t>
  </si>
  <si>
    <t>HOSTED BY:</t>
  </si>
  <si>
    <t>HOST &amp; VENUE</t>
  </si>
  <si>
    <t>Table Tennis New Zealand</t>
  </si>
  <si>
    <t>Venue:</t>
  </si>
  <si>
    <t xml:space="preserve">Waikato Table Tennis Stadium </t>
  </si>
  <si>
    <t>Edgecumbe Park</t>
  </si>
  <si>
    <t>Edgecumbe Street, Whitiora</t>
  </si>
  <si>
    <t>Hamilton</t>
  </si>
  <si>
    <t>Phone: 022 682 9581</t>
  </si>
  <si>
    <t>8.30am</t>
  </si>
  <si>
    <t>9.00am</t>
  </si>
  <si>
    <t>9.30am</t>
  </si>
  <si>
    <t>10.00am</t>
  </si>
  <si>
    <t>PROPOSED TIMETABLE</t>
  </si>
  <si>
    <t>10.30am</t>
  </si>
  <si>
    <t>Monday</t>
  </si>
  <si>
    <t>August</t>
  </si>
  <si>
    <t>Teams events start</t>
  </si>
  <si>
    <t>11.00am</t>
  </si>
  <si>
    <t>6.00pm</t>
  </si>
  <si>
    <t>Final Scheduled Round (subject to number of entries)</t>
  </si>
  <si>
    <t>11.30am</t>
  </si>
  <si>
    <t>January</t>
  </si>
  <si>
    <t>12.00 noon</t>
  </si>
  <si>
    <t>February</t>
  </si>
  <si>
    <t>Tuesday</t>
  </si>
  <si>
    <t>Teams events continue</t>
  </si>
  <si>
    <t>12.30pm</t>
  </si>
  <si>
    <t>March</t>
  </si>
  <si>
    <t>Wednesday</t>
  </si>
  <si>
    <t>1.00pm</t>
  </si>
  <si>
    <t>April</t>
  </si>
  <si>
    <t>Thursday</t>
  </si>
  <si>
    <t>1.30pm</t>
  </si>
  <si>
    <t>May</t>
  </si>
  <si>
    <t xml:space="preserve">Individual events </t>
  </si>
  <si>
    <t xml:space="preserve">Friday </t>
  </si>
  <si>
    <t>2.00pm</t>
  </si>
  <si>
    <t>June</t>
  </si>
  <si>
    <t>5.30pm</t>
  </si>
  <si>
    <t>Finals Scheduled (subject to number of entries)</t>
  </si>
  <si>
    <t>Saturday</t>
  </si>
  <si>
    <t>2.30pm</t>
  </si>
  <si>
    <t>July</t>
  </si>
  <si>
    <t>Sunday</t>
  </si>
  <si>
    <t>3.00pm</t>
  </si>
  <si>
    <t>Confirmed schedule will be provided after the close of entries.</t>
  </si>
  <si>
    <t>3.30pm</t>
  </si>
  <si>
    <t>September</t>
  </si>
  <si>
    <t>Open grade will be split based on entry numbers (A,B,C etc)</t>
  </si>
  <si>
    <t>4.00pm</t>
  </si>
  <si>
    <t>October</t>
  </si>
  <si>
    <t>Open grade entries may comprise of any gender combination.</t>
  </si>
  <si>
    <t>4.30pm</t>
  </si>
  <si>
    <t>November</t>
  </si>
  <si>
    <t>5.00pm</t>
  </si>
  <si>
    <t>December</t>
  </si>
  <si>
    <t>6.30pm</t>
  </si>
  <si>
    <t>OFFICIALS</t>
  </si>
  <si>
    <t>7.00pm</t>
  </si>
  <si>
    <t>Tournament Director</t>
  </si>
  <si>
    <t>Zak Middleton</t>
  </si>
  <si>
    <t>8.00pm</t>
  </si>
  <si>
    <t>Competition Manager</t>
  </si>
  <si>
    <t>8.30pm</t>
  </si>
  <si>
    <t>Tournament Referee</t>
  </si>
  <si>
    <t>tbc</t>
  </si>
  <si>
    <t>9.00pm</t>
  </si>
  <si>
    <t>9.30pm</t>
  </si>
  <si>
    <t>Deputy Tournament Referee(s)</t>
  </si>
  <si>
    <t>10.00pm</t>
  </si>
  <si>
    <t>TTNZ Liaison Officer</t>
  </si>
  <si>
    <t>10.30pm</t>
  </si>
  <si>
    <t>CONTACT</t>
  </si>
  <si>
    <t>Email:</t>
  </si>
  <si>
    <t>zak@tabletennis.nz</t>
  </si>
  <si>
    <t>PO Box 303053, North Harbour</t>
  </si>
  <si>
    <t>Website:</t>
  </si>
  <si>
    <t>http://ttnz.tournamentsoftware.com/</t>
  </si>
  <si>
    <t>Auckland</t>
  </si>
  <si>
    <t>Mobile:</t>
  </si>
  <si>
    <t>022 682 9581</t>
  </si>
  <si>
    <t>Closing Date for Entries and Payment</t>
  </si>
  <si>
    <t>Monday 8 August 2022</t>
  </si>
  <si>
    <t>2022 NZ SECONDARY SCHOOLS CHAMPIONSHIPS
CONDITIONS OF ENTRY</t>
  </si>
  <si>
    <t>CONDITIONS OF ENTRY</t>
  </si>
  <si>
    <t>Tables</t>
  </si>
  <si>
    <t>DHS and/or Tibhar</t>
  </si>
  <si>
    <t>Ball</t>
  </si>
  <si>
    <t>Stag 3 Star White Plastic Ball</t>
  </si>
  <si>
    <t xml:space="preserve">All members of a team, representing a school, must be bona fide pupils of that school for at least 4 weeks prior to the tournament, be in Years 9-13 and studying at least 80% of a programme that is part of the timetable provided by the school.  </t>
  </si>
  <si>
    <t>ELIGIBILITY</t>
  </si>
  <si>
    <t>Any school team/s entering in the New Zealand Secondary Schools Event must not have in the team/s more than two (2) students in Years 10,11,12 and 13, new to the school over the past two (2) years as specified by NZSSSC.</t>
  </si>
  <si>
    <t>A composite team, comprising of players from more than one school can enter into the event however Table Tennis New Zealand reserves the right to refuse any such entry. A composite school team must apply to Table Tennis New Zealand for approval.  A list of the players, and the schools the players attend, must accompany the application which must be signed by the Principals of schools involved. The Eligibility Rule applies to composite teams.</t>
  </si>
  <si>
    <t>A composite school team will be permitted to compete in the preliminary round only and not be eligible for placing or competition trophies in the Open Premier/Girls Premier grades(but may be eligible for awards such as Fair Play and Individual trophies). A composite team can compete fully in all other grades.</t>
  </si>
  <si>
    <t>A player may only be listed to play in one team.</t>
  </si>
  <si>
    <t>Co-educational Schools may enter a mixed gender team from the same school.  Composite school mixed gender teams will also be accepted subject to the rules above. Such teams will be placed into the 'Open' grade. The Girls Grade will be 2 player teams.</t>
  </si>
  <si>
    <t xml:space="preserve">There is no limit to the number of teams a school may enter into each of the team events. </t>
  </si>
  <si>
    <t>ENTRIES</t>
  </si>
  <si>
    <t>Team fee is $120 per team for Open Grade and $84.00 per team for Girls Grade.</t>
  </si>
  <si>
    <t>The Categories for teams events are Open entry (mixed) then graded A, B if needed, and Girls Grade</t>
  </si>
  <si>
    <t>Players must be from the same school, except in the case of approved composite teams, and play in their school representative uniforms.</t>
  </si>
  <si>
    <t>Only players not competing in the team events need to complete an individual entry form.  Team players are automatically entered into the individual events.</t>
  </si>
  <si>
    <t>Send entries to Zak Middleton - Table Tennis New Zealand Events Manager - zak@tabletennis.nz by the due date of 8 August.</t>
  </si>
  <si>
    <t xml:space="preserve">The tournament (team's section) shall use a 7 match system for the OPEN section (6 singles and 1 doubles), the order of play shall be: A v Y, B v X, C v Z, doubles, A v X, C v Y, B v Z. </t>
  </si>
  <si>
    <t>FORMAT</t>
  </si>
  <si>
    <t>The tournament (team's section) shall use a 5 match system for the GIRLS section (4 singles and 1 doubles), the order of player shall be (A v X, B v Y, doubles, A v Y, B v X).</t>
  </si>
  <si>
    <t>Teams shall consist of 3 players to a maximum of 5 players for the OPEN section and 2 players to a maximum of 3 players for the GIRLS section.</t>
  </si>
  <si>
    <t>In the doubles match in an OPEN team contest, any of the team members shall be permitted to play, irrespective of whether they may be playing in singles matches in that contest.</t>
  </si>
  <si>
    <t>For individual events, section play shall be conducted on a round robin basis, followed by post-section knock-out play to which some players may be granted direct entry.  Round robins will be groups of 4 where possible, with 2 players to qualify for the main draw and 2 players in a plate event.</t>
  </si>
  <si>
    <t>Tournament Management reserves the right to combine or split Classes and genders in the Para individual events dependent on entry numbers.</t>
  </si>
  <si>
    <t>Tournament Management will rank/seed all teams as required, should team personnel differ from those named on the entry form tournament management may consider changes to the grading of teams.</t>
  </si>
  <si>
    <t>Please refer to the TTNZ website, for a full set of tournament rules covering other topics such as sponsorship, logos, substitution of players and team withdrawals.</t>
  </si>
  <si>
    <t>TTNZ Handbook regulations will be applied.  If an item is not covered by the TTNZ regulations, then the ITTF regulations will apply as appropriate.</t>
  </si>
  <si>
    <t>Matches shall be best of five advantage games to 11.</t>
  </si>
  <si>
    <t>Ratings are determined from the last published TTNZ Rating List, prior to the close of entries.</t>
  </si>
  <si>
    <t>Table Tennis New Zealand Secondary School Events are alcohol, drug and smoke free (General Rule 13).</t>
  </si>
  <si>
    <t>CONDITIONS</t>
  </si>
  <si>
    <t>Drug Free Sport NZ reserves the right to conduct random drug testing.</t>
  </si>
  <si>
    <t>No glueing shall be permitted inside the stadium other than within areas designated for the purpose.</t>
  </si>
  <si>
    <t>The Tournament Director is authorised to make any such decisions on any issues relating to the tournament that are not covered by the TTNZ Handbook or entry form conditions.</t>
  </si>
  <si>
    <t>The Tournament Referee(s) reserve the right to apply and enforce the ITTF Laws and Regulations of Table Tennis.</t>
  </si>
  <si>
    <t>All players, accompanying persons and officials must comply with the Sport New Zealand anti-match-fixing policy</t>
  </si>
  <si>
    <t>Approved racket coverings must be used as per the ITTF list current at the date of the tournament.</t>
  </si>
  <si>
    <t>Schools are responsible for supervision of players at all times and for enforcement of appropriate health and safety measures</t>
  </si>
  <si>
    <t>2022 NZ SECONDARY SCHOOLS CHAMPIONSHIPS
TEAM ENTRY FORM</t>
  </si>
  <si>
    <t>Open Grade</t>
  </si>
  <si>
    <t>Girl's Grade</t>
  </si>
  <si>
    <t>29 to 30 August 2022</t>
  </si>
  <si>
    <t>Name of School</t>
  </si>
  <si>
    <t>School Address</t>
  </si>
  <si>
    <t>Senior Open</t>
  </si>
  <si>
    <t>School Contact</t>
  </si>
  <si>
    <t>School Email</t>
  </si>
  <si>
    <t>Age Under Date</t>
  </si>
  <si>
    <t>Automatic Free Entry into Individual Events for your named team players</t>
  </si>
  <si>
    <t>Senior Girl's</t>
  </si>
  <si>
    <t>Association</t>
  </si>
  <si>
    <t>Select "Y" in box to accept conditions</t>
  </si>
  <si>
    <t>TOTAL FEES DUE</t>
  </si>
  <si>
    <t>Internet Banking:</t>
  </si>
  <si>
    <t>TTNZ  12-3136-0548431-00</t>
  </si>
  <si>
    <t>?</t>
  </si>
  <si>
    <t>References:</t>
  </si>
  <si>
    <t>(school name)'; '2022'; 'NZSS'</t>
  </si>
  <si>
    <t>TEAM ENTRY - Enter Players Names, DOB and Year</t>
  </si>
  <si>
    <t>Closing Date: 8th August 2022</t>
  </si>
  <si>
    <t>Name</t>
  </si>
  <si>
    <t>TTNZ IMR#</t>
  </si>
  <si>
    <t>Year</t>
  </si>
  <si>
    <t>DOB</t>
  </si>
  <si>
    <t>Age</t>
  </si>
  <si>
    <t>Example School Player</t>
  </si>
  <si>
    <t>15.04.2003</t>
  </si>
  <si>
    <t>SELECT TEAM TYPE</t>
  </si>
  <si>
    <t>TEAM NAME</t>
  </si>
  <si>
    <t>Over Date</t>
  </si>
  <si>
    <t>Team Fee</t>
  </si>
  <si>
    <t>Under Date</t>
  </si>
  <si>
    <t>Over Age</t>
  </si>
  <si>
    <t>Under Age</t>
  </si>
  <si>
    <t>TEAM TYPE</t>
  </si>
  <si>
    <t>Bay of Plenty</t>
  </si>
  <si>
    <t>Canterbury</t>
  </si>
  <si>
    <t>Counties Manukau</t>
  </si>
  <si>
    <t>Hawkes Bay</t>
  </si>
  <si>
    <t>Manawatu</t>
  </si>
  <si>
    <t>Marlborough</t>
  </si>
  <si>
    <t>Nelson</t>
  </si>
  <si>
    <t>North Shore</t>
  </si>
  <si>
    <t>North Taranaki</t>
  </si>
  <si>
    <t>Northland</t>
  </si>
  <si>
    <t>Otago</t>
  </si>
  <si>
    <t>South Canterbury</t>
  </si>
  <si>
    <t>Southland</t>
  </si>
  <si>
    <t>Waikato</t>
  </si>
  <si>
    <t>Waitemata</t>
  </si>
  <si>
    <t>Wanganui</t>
  </si>
  <si>
    <t>TEAM NO</t>
  </si>
  <si>
    <t>Wellington</t>
  </si>
  <si>
    <t xml:space="preserve">I confirm that the eligibility conditions stated in conditions of entry have been met by all players named above.  </t>
  </si>
  <si>
    <r>
      <t xml:space="preserve">I attest that all students listed above and on individual entry form are bona-fide fulltime students at this school and their details as provided are true and correct as on our official school records, </t>
    </r>
    <r>
      <rPr>
        <b/>
        <sz val="10"/>
        <color rgb="FFFF0000"/>
        <rFont val="Arial"/>
        <family val="2"/>
      </rPr>
      <t>and that all "New to School" and "Non Domestic" players and their details are listed on the attached entry form for Individuals</t>
    </r>
  </si>
  <si>
    <t>I agree that all persons associated with this school in the event will be subject to the NZSSSC Integrity Framework</t>
  </si>
  <si>
    <t>Date</t>
  </si>
  <si>
    <t>Principal's Name</t>
  </si>
  <si>
    <t>Principal's Signature</t>
  </si>
  <si>
    <t>ELIGIBILITY OPTIONS</t>
  </si>
  <si>
    <t xml:space="preserve">Eligibility for age group events is determined by age as at 31/12/2010 for Over 40/50/60/65/70/75 events. </t>
  </si>
  <si>
    <t>2 &amp; 4</t>
  </si>
  <si>
    <t>Eligibility for age group events is determined by age as at 31/12/2009 for Under 21/18/15/13 events; and 31/12/2010 for Over 40/50/60/70/75 events.  Proof of age may be required.</t>
  </si>
  <si>
    <t>Eligibility for age group events is determined by age as at 31/12/2009 for Under 18/15/13 events.  Proof of age may be required.</t>
  </si>
  <si>
    <t>Eligibility for age group events is determined by age as at 31/12/2009 for Under 21 events; and 31/12/2010 for Over 30 events.  Proof of age may be required.</t>
  </si>
  <si>
    <t>Don't know the wording yet for Schools champs</t>
  </si>
  <si>
    <t>EQUIPMENT</t>
  </si>
  <si>
    <t>Butterfly Blue</t>
  </si>
  <si>
    <t>Nets</t>
  </si>
  <si>
    <t>Butterfly Nets</t>
  </si>
  <si>
    <t>Stag 3 Star White Ball</t>
  </si>
  <si>
    <t>Only registered members of TTNZ and players affiliated to ITTF member countries are eligible.</t>
  </si>
  <si>
    <t>Proof of age may be required.</t>
  </si>
  <si>
    <t>Entries must be accompanied by correct fees.  TTNZ reserves the right to reject entries not accompanied by the correct fees.  Fees are refundable if advice of a withdrawal is received by TTNZ no later than 14 days after the closing date.</t>
  </si>
  <si>
    <t>No player may enter more than two age categories which must be consecutive i.e. Over 40 and Over 50.</t>
  </si>
  <si>
    <t>Eligibility for B, C and D grade events shall be determined from the TTNZ Rating list as at:</t>
  </si>
  <si>
    <t>TTNZ reserves the right to refuse any entry and to vary restrictions at its discretion.</t>
  </si>
  <si>
    <t>TTNZ reserves the right to accept or reject entries in B, C &amp; D grade from players who do not appear on the rating list.</t>
  </si>
  <si>
    <t>Players enter at their own risk and no responsibility will be accepted for any injury received during the tournament.</t>
  </si>
  <si>
    <t xml:space="preserve">Eligibility </t>
  </si>
  <si>
    <t>B Grade</t>
  </si>
  <si>
    <t>Men</t>
  </si>
  <si>
    <t>26 or below</t>
  </si>
  <si>
    <t>from the TTNZ Rating list as at:</t>
  </si>
  <si>
    <t>Women</t>
  </si>
  <si>
    <t>21 or below</t>
  </si>
  <si>
    <t>DRAWS &amp; MATCHES</t>
  </si>
  <si>
    <t>C Grade</t>
  </si>
  <si>
    <t>101 or below</t>
  </si>
  <si>
    <t>For singles events, section play shall be conducted on a round robin basis, followed by post-section knock-out play to which some players may be granted direct entry.  Round robins will be groups of 4, where possible, with 2 players to qualify for the mai</t>
  </si>
  <si>
    <t>51 or below</t>
  </si>
  <si>
    <t>D Grade</t>
  </si>
  <si>
    <t>201 or below</t>
  </si>
  <si>
    <t>For doubles events, seeded knock-out draws shall be conducted except where less than 6 pairs have entered, the round robin format may then be used.</t>
  </si>
  <si>
    <t>In addition to Open, Over 35, Under 21 and Graded events, no player may enter more than two age categories which must be consecutive (i.e. Under 15 and Under 18, or Over 45 and Over 55 etc).</t>
  </si>
  <si>
    <t>Any event with less than 4 singles entries or 3 doubles pairs may be cancelled at the discretion of TTNZ.  Players so affected will be entered in the next appropriate grade or age group.</t>
  </si>
  <si>
    <t>In addition to Open, and Graded events, no player may enter more than two age categories which must be consecutive (i.e. Under 15 and Under 18, or Over 40 and Over 50 etc).</t>
  </si>
  <si>
    <t>No player may enter more than 2 of the Open, B, C &amp; D Grade categories but may enter any consecutive two (i.e. Open and B, B and C, C and D), but not any other combinations.</t>
  </si>
  <si>
    <t>TTNZ handbook regulations will be applied.  If an item is not covered by the TTNZ regulations, then the ITTF regulations will apply as appropriate.</t>
  </si>
  <si>
    <t>All matches shall be best of five advantage games to 11.</t>
  </si>
  <si>
    <t>The New Zealand Sports Drug Agency reserves the right to conduct random drug testing.</t>
  </si>
  <si>
    <t>No glueing shall be permitted inside the stadium.</t>
  </si>
  <si>
    <t>The Tournament Manager is authorised to make any such decisions on any issues relating to the tournament that are</t>
  </si>
  <si>
    <t>not covered by the TTNZ handbook or entry form conditions.</t>
  </si>
  <si>
    <t>The Tournament Referee reserves the right to apply and enforce the Laws of Table Tennis as adopted by TTNZ.  Their interpretation of these laws and regulations is final.</t>
  </si>
  <si>
    <t>Doubles pairings shall wear the same colour shirts, unless entered as partner required.</t>
  </si>
  <si>
    <t>Medals will be presented.</t>
  </si>
  <si>
    <t xml:space="preserve">For singles events, section play shall be conducted on a round robin basis, followed by post-section knock-out play to which some players may be granted direct entry.  Round robins will be groups of 4 where possible with 2 players to qualify for the main </t>
  </si>
  <si>
    <t>A separate team entry form has been sent to all Associations.</t>
  </si>
  <si>
    <t>For singles events, section play shall be conducted on a round robin basis, followed by post-section knockout play to which some players may be granted direct entry. Round robins will be groups of 3, with 1 player to qualify for the main draw, and the rem</t>
  </si>
  <si>
    <t>Prizes will be presented.</t>
  </si>
  <si>
    <t>Prize money will be presented.</t>
  </si>
  <si>
    <t>Prize money and prizes will be presented.</t>
  </si>
  <si>
    <t>Prize money and medals will be presented.</t>
  </si>
  <si>
    <t>2022 NZ SECONDARY SCHOOLS CHAMPIONSHIPS      
INDIVIDUAL ENTRY FORM</t>
  </si>
  <si>
    <t>U15 Boys Singles</t>
  </si>
  <si>
    <t>U15 Girls Singles</t>
  </si>
  <si>
    <t>31 August 2022</t>
  </si>
  <si>
    <t>U19 Boys Singles</t>
  </si>
  <si>
    <t>U19 Girls Singles</t>
  </si>
  <si>
    <t>AWD Class 1-5: Wheelchair</t>
  </si>
  <si>
    <t>AWD Class 6-10: Standing</t>
  </si>
  <si>
    <t>AWD Class 11: Intellectual Disability</t>
  </si>
  <si>
    <t>ONLY COMPLETE FOR PLAYERS NOT ENTERED IN THE TEAMS EVENT</t>
  </si>
  <si>
    <t>School Year</t>
  </si>
  <si>
    <t>$20 Per Player</t>
  </si>
  <si>
    <t>Insert Player Name</t>
  </si>
  <si>
    <t>6145</t>
  </si>
  <si>
    <t>31.12.2003</t>
  </si>
  <si>
    <t>SELECT SINGLES EVENT</t>
  </si>
  <si>
    <t>Entry Fee</t>
  </si>
  <si>
    <t>Team Roster: Students New to School (2 years prior to event) &amp; Non Domestic</t>
  </si>
  <si>
    <t>Full Name</t>
  </si>
  <si>
    <t>Non-Domestic?</t>
  </si>
  <si>
    <t xml:space="preserve">Exemption Held? </t>
  </si>
  <si>
    <r>
      <t xml:space="preserve">A student enrolled at the school within 2 years of the first day of the event is considered </t>
    </r>
    <r>
      <rPr>
        <b/>
        <sz val="9"/>
        <rFont val="Arial"/>
        <family val="2"/>
      </rPr>
      <t xml:space="preserve">NEW TO SCHOOL.  The student's most recent enrolment date must be used and must match MoE ENROL records. </t>
    </r>
    <r>
      <rPr>
        <sz val="9"/>
        <rFont val="Arial"/>
        <family val="2"/>
      </rPr>
      <t xml:space="preserve">Students who begin in Year 9 are exempt. Please indicate the date for any student whose most recent enrolment date is on or after: </t>
    </r>
    <r>
      <rPr>
        <b/>
        <sz val="9"/>
        <color rgb="FFFF0000"/>
        <rFont val="Arial"/>
        <family val="2"/>
      </rPr>
      <t>29 August 2020</t>
    </r>
  </si>
  <si>
    <r>
      <t xml:space="preserve">Please indicate 'Yes' if a student started classes on or after </t>
    </r>
    <r>
      <rPr>
        <b/>
        <sz val="9"/>
        <color rgb="FFFF0000"/>
        <rFont val="Arial"/>
        <family val="2"/>
      </rPr>
      <t>29 August 2020</t>
    </r>
    <r>
      <rPr>
        <sz val="9"/>
        <rFont val="Arial"/>
        <family val="2"/>
      </rPr>
      <t>.  Indicate any who are exempt the NZSSSC 'new to school' quota because: a) he/she is in year 9</t>
    </r>
    <r>
      <rPr>
        <b/>
        <sz val="9"/>
        <rFont val="Arial"/>
        <family val="2"/>
      </rPr>
      <t xml:space="preserve"> or </t>
    </r>
    <r>
      <rPr>
        <sz val="9"/>
        <rFont val="Arial"/>
        <family val="2"/>
      </rPr>
      <t xml:space="preserve">in the first 12 months above the entry level at a restricted entry school (e.g.girls only from year 12) and has not competed at this event for his/her previous school </t>
    </r>
    <r>
      <rPr>
        <b/>
        <sz val="9"/>
        <rFont val="Arial"/>
        <family val="2"/>
      </rPr>
      <t>or</t>
    </r>
    <r>
      <rPr>
        <sz val="9"/>
        <rFont val="Arial"/>
        <family val="2"/>
      </rPr>
      <t xml:space="preserve"> b) the student has been granted a Primary Caregiver Relocation Exemption. (See NZSSSC website for details.  Copy of exemption must be attached)</t>
    </r>
  </si>
  <si>
    <t xml:space="preserve">a) Domestic students are defined as a NZ Citizen, the holder of a residence permit, an Australian citizen, a NZ Passport holder (e.g. Cook Islands), a dependent of a work permit holder, refugee, diplomat or whatever definition the Ministry of Education applied.  b) Any Non Domestic student must have been enrolled in AND have commenced their attendance at the school of representation on or before the first day of the term in which the event or qualifier is held. </t>
  </si>
  <si>
    <t>Conditions of entry for the individual events are agreed to be consistent with those published for the teams event, except that</t>
  </si>
  <si>
    <t>the Tournament Referee has the discretion to rule which provisions apply to the teams event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</si>
</sst>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3" x14ac:knownFonts="1">
    <font>
      <sz val="10"/>
      <name val="Arial"/>
    </font>
    <font>
      <sz val="10"/>
      <name val="Arial"/>
      <family val="2"/>
    </font>
    <font>
      <u/>
      <sz val="10"/>
      <color indexed="12"/>
      <name val="Arial"/>
      <family val="2"/>
    </font>
    <font>
      <sz val="8"/>
      <name val="Arial"/>
      <family val="2"/>
    </font>
    <font>
      <b/>
      <sz val="12"/>
      <name val="Trebuchet MS"/>
      <family val="2"/>
    </font>
    <font>
      <sz val="12"/>
      <name val="Arial"/>
      <family val="2"/>
    </font>
    <font>
      <b/>
      <sz val="14"/>
      <name val="Trebuchet MS"/>
      <family val="2"/>
    </font>
    <font>
      <b/>
      <sz val="10"/>
      <color indexed="9"/>
      <name val="Arial"/>
      <family val="2"/>
    </font>
    <font>
      <b/>
      <sz val="8"/>
      <name val="Arial"/>
      <family val="2"/>
    </font>
    <font>
      <sz val="6"/>
      <name val="Arial"/>
      <family val="2"/>
    </font>
    <font>
      <b/>
      <sz val="10"/>
      <name val="Arial"/>
      <family val="2"/>
    </font>
    <font>
      <sz val="8"/>
      <name val="Webdings"/>
      <family val="1"/>
      <charset val="2"/>
    </font>
    <font>
      <sz val="10"/>
      <name val="Webdings"/>
      <family val="1"/>
      <charset val="2"/>
    </font>
    <font>
      <sz val="12"/>
      <name val="Trebuchet MS"/>
      <family val="2"/>
    </font>
    <font>
      <i/>
      <sz val="10"/>
      <name val="Arial"/>
      <family val="2"/>
    </font>
    <font>
      <sz val="9"/>
      <name val="Arial"/>
      <family val="2"/>
    </font>
    <font>
      <b/>
      <sz val="9"/>
      <name val="Arial"/>
      <family val="2"/>
    </font>
    <font>
      <b/>
      <sz val="18"/>
      <name val="Trebuchet MS"/>
      <family val="2"/>
    </font>
    <font>
      <sz val="14"/>
      <name val="Arial"/>
      <family val="2"/>
    </font>
    <font>
      <sz val="10"/>
      <color indexed="18"/>
      <name val="Arial"/>
      <family val="2"/>
    </font>
    <font>
      <sz val="9"/>
      <name val="Webdings"/>
      <family val="1"/>
      <charset val="2"/>
    </font>
    <font>
      <b/>
      <sz val="8"/>
      <color indexed="81"/>
      <name val="Tahoma"/>
      <family val="2"/>
    </font>
    <font>
      <b/>
      <sz val="10"/>
      <color indexed="81"/>
      <name val="Tahoma"/>
      <family val="2"/>
    </font>
    <font>
      <b/>
      <sz val="12"/>
      <name val="Arial"/>
      <family val="2"/>
    </font>
    <font>
      <b/>
      <sz val="12"/>
      <name val="Arial"/>
      <family val="2"/>
    </font>
    <font>
      <b/>
      <sz val="14"/>
      <color indexed="12"/>
      <name val="Arial"/>
      <family val="2"/>
    </font>
    <font>
      <sz val="8"/>
      <color indexed="81"/>
      <name val="Tahoma"/>
      <family val="2"/>
    </font>
    <font>
      <b/>
      <i/>
      <sz val="10"/>
      <color indexed="81"/>
      <name val="Tahoma"/>
      <family val="2"/>
    </font>
    <font>
      <b/>
      <i/>
      <sz val="10"/>
      <color indexed="81"/>
      <name val="Arial"/>
      <family val="2"/>
    </font>
    <font>
      <b/>
      <i/>
      <sz val="10"/>
      <color indexed="10"/>
      <name val="Arial"/>
      <family val="2"/>
    </font>
    <font>
      <u/>
      <sz val="10"/>
      <name val="Arial"/>
      <family val="2"/>
    </font>
    <font>
      <b/>
      <u/>
      <sz val="9"/>
      <name val="Trebuchet MS"/>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6"/>
      <name val="Webdings"/>
      <family val="1"/>
      <charset val="2"/>
    </font>
    <font>
      <sz val="5"/>
      <name val="Webdings"/>
      <family val="1"/>
      <charset val="2"/>
    </font>
    <font>
      <b/>
      <u/>
      <sz val="5"/>
      <name val="Webdings"/>
      <family val="1"/>
      <charset val="2"/>
    </font>
    <font>
      <b/>
      <u/>
      <sz val="10"/>
      <name val="Arial"/>
      <family val="2"/>
    </font>
    <font>
      <b/>
      <sz val="12"/>
      <color indexed="61"/>
      <name val="Arial"/>
      <family val="2"/>
    </font>
    <font>
      <sz val="12"/>
      <color indexed="61"/>
      <name val="Arial"/>
      <family val="2"/>
    </font>
    <font>
      <sz val="8"/>
      <color indexed="10"/>
      <name val="Arial"/>
      <family val="2"/>
    </font>
    <font>
      <sz val="10"/>
      <color indexed="12"/>
      <name val="Arial"/>
      <family val="2"/>
    </font>
    <font>
      <b/>
      <sz val="14"/>
      <name val="Arial"/>
      <family val="2"/>
    </font>
    <font>
      <b/>
      <sz val="9"/>
      <color rgb="FFFF0000"/>
      <name val="Arial"/>
      <family val="2"/>
    </font>
    <font>
      <b/>
      <sz val="10"/>
      <color rgb="FFFF0000"/>
      <name val="Arial"/>
      <family val="2"/>
    </font>
    <font>
      <b/>
      <sz val="6"/>
      <name val="Arial"/>
      <family val="2"/>
    </font>
    <font>
      <sz val="8"/>
      <color rgb="FF000000"/>
      <name val="Arial"/>
      <family val="2"/>
    </font>
    <font>
      <b/>
      <sz val="12"/>
      <color rgb="FF000000"/>
      <name val="Arial"/>
      <family val="2"/>
    </font>
  </fonts>
  <fills count="25">
    <fill>
      <patternFill patternType="none"/>
    </fill>
    <fill>
      <patternFill patternType="gray125"/>
    </fill>
    <fill>
      <patternFill patternType="solid">
        <fgColor indexed="9"/>
      </patternFill>
    </fill>
    <fill>
      <patternFill patternType="solid">
        <fgColor indexed="16"/>
      </patternFill>
    </fill>
    <fill>
      <patternFill patternType="solid">
        <fgColor indexed="27"/>
      </patternFill>
    </fill>
    <fill>
      <patternFill patternType="solid">
        <fgColor indexed="26"/>
      </patternFill>
    </fill>
    <fill>
      <patternFill patternType="solid">
        <fgColor indexed="22"/>
      </patternFill>
    </fill>
    <fill>
      <patternFill patternType="solid">
        <fgColor indexed="44"/>
      </patternFill>
    </fill>
    <fill>
      <patternFill patternType="solid">
        <fgColor indexed="47"/>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43"/>
      </patternFill>
    </fill>
    <fill>
      <patternFill patternType="solid">
        <fgColor indexed="43"/>
        <bgColor indexed="64"/>
      </patternFill>
    </fill>
    <fill>
      <patternFill patternType="solid">
        <fgColor indexed="10"/>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45"/>
        <bgColor indexed="64"/>
      </patternFill>
    </fill>
    <fill>
      <patternFill patternType="solid">
        <fgColor rgb="FFD9D9D9"/>
        <bgColor indexed="64"/>
      </patternFill>
    </fill>
  </fills>
  <borders count="1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medium">
        <color indexed="23"/>
      </right>
      <top/>
      <bottom/>
      <diagonal/>
    </border>
    <border>
      <left/>
      <right/>
      <top/>
      <bottom style="medium">
        <color indexed="64"/>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medium">
        <color indexed="64"/>
      </bottom>
      <diagonal/>
    </border>
    <border>
      <left style="dotted">
        <color indexed="64"/>
      </left>
      <right style="dotted">
        <color indexed="64"/>
      </right>
      <top/>
      <bottom style="dotted">
        <color indexed="64"/>
      </bottom>
      <diagonal/>
    </border>
    <border>
      <left/>
      <right/>
      <top/>
      <bottom style="thin">
        <color indexed="64"/>
      </bottom>
      <diagonal/>
    </border>
    <border>
      <left style="thick">
        <color indexed="23"/>
      </left>
      <right/>
      <top/>
      <bottom style="medium">
        <color indexed="64"/>
      </bottom>
      <diagonal/>
    </border>
    <border>
      <left/>
      <right style="thin">
        <color indexed="64"/>
      </right>
      <top/>
      <bottom/>
      <diagonal/>
    </border>
    <border>
      <left/>
      <right style="thick">
        <color indexed="23"/>
      </right>
      <top/>
      <bottom style="medium">
        <color indexed="64"/>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right/>
      <top style="dotted">
        <color indexed="23"/>
      </top>
      <bottom/>
      <diagonal/>
    </border>
    <border>
      <left/>
      <right/>
      <top/>
      <bottom style="dotted">
        <color indexed="55"/>
      </bottom>
      <diagonal/>
    </border>
    <border>
      <left/>
      <right style="medium">
        <color indexed="23"/>
      </right>
      <top/>
      <bottom style="dotted">
        <color indexed="23"/>
      </bottom>
      <diagonal/>
    </border>
    <border>
      <left/>
      <right/>
      <top style="dotted">
        <color indexed="55"/>
      </top>
      <bottom style="dotted">
        <color indexed="55"/>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medium">
        <color indexed="64"/>
      </top>
      <bottom style="dotted">
        <color indexed="64"/>
      </bottom>
      <diagonal/>
    </border>
    <border>
      <left style="dotted">
        <color indexed="64"/>
      </left>
      <right style="dotted">
        <color indexed="64"/>
      </right>
      <top style="dotted">
        <color indexed="64"/>
      </top>
      <bottom/>
      <diagonal/>
    </border>
    <border>
      <left/>
      <right/>
      <top style="medium">
        <color indexed="23"/>
      </top>
      <bottom/>
      <diagonal/>
    </border>
    <border>
      <left/>
      <right style="medium">
        <color indexed="23"/>
      </right>
      <top style="medium">
        <color indexed="23"/>
      </top>
      <bottom/>
      <diagonal/>
    </border>
    <border>
      <left/>
      <right/>
      <top/>
      <bottom style="medium">
        <color indexed="23"/>
      </bottom>
      <diagonal/>
    </border>
    <border>
      <left/>
      <right style="medium">
        <color indexed="23"/>
      </right>
      <top/>
      <bottom style="medium">
        <color indexed="23"/>
      </bottom>
      <diagonal/>
    </border>
    <border>
      <left style="medium">
        <color indexed="23"/>
      </left>
      <right/>
      <top/>
      <bottom/>
      <diagonal/>
    </border>
    <border>
      <left/>
      <right/>
      <top/>
      <bottom style="hair">
        <color indexed="64"/>
      </bottom>
      <diagonal/>
    </border>
    <border>
      <left style="medium">
        <color indexed="23"/>
      </left>
      <right/>
      <top style="medium">
        <color indexed="23"/>
      </top>
      <bottom/>
      <diagonal/>
    </border>
    <border>
      <left style="medium">
        <color indexed="23"/>
      </left>
      <right/>
      <top/>
      <bottom style="medium">
        <color indexed="23"/>
      </bottom>
      <diagonal/>
    </border>
    <border>
      <left/>
      <right style="thick">
        <color indexed="23"/>
      </right>
      <top style="thin">
        <color indexed="64"/>
      </top>
      <bottom style="thin">
        <color indexed="64"/>
      </bottom>
      <diagonal/>
    </border>
    <border>
      <left/>
      <right style="thin">
        <color indexed="64"/>
      </right>
      <top/>
      <bottom style="hair">
        <color indexed="64"/>
      </bottom>
      <diagonal/>
    </border>
    <border>
      <left/>
      <right style="dotted">
        <color indexed="64"/>
      </right>
      <top style="medium">
        <color indexed="64"/>
      </top>
      <bottom style="dotted">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thick">
        <color indexed="23"/>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right/>
      <top style="medium">
        <color indexed="64"/>
      </top>
      <bottom style="dotted">
        <color indexed="64"/>
      </bottom>
      <diagonal/>
    </border>
    <border>
      <left/>
      <right/>
      <top style="medium">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bottom style="thin">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medium">
        <color indexed="64"/>
      </bottom>
      <diagonal/>
    </border>
    <border>
      <left/>
      <right style="dotted">
        <color indexed="64"/>
      </right>
      <top/>
      <bottom style="dotted">
        <color indexed="64"/>
      </bottom>
      <diagonal/>
    </border>
    <border>
      <left style="thick">
        <color indexed="23"/>
      </left>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4"/>
      </top>
      <bottom/>
      <diagonal/>
    </border>
    <border>
      <left/>
      <right/>
      <top/>
      <bottom style="thick">
        <color indexed="64"/>
      </bottom>
      <diagonal/>
    </border>
    <border>
      <left/>
      <right style="thin">
        <color indexed="64"/>
      </right>
      <top/>
      <bottom style="medium">
        <color indexed="23"/>
      </bottom>
      <diagonal/>
    </border>
    <border>
      <left style="thin">
        <color indexed="64"/>
      </left>
      <right style="thin">
        <color indexed="64"/>
      </right>
      <top/>
      <bottom style="thin">
        <color indexed="64"/>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ck">
        <color indexed="23"/>
      </right>
      <top/>
      <bottom style="thin">
        <color indexed="64"/>
      </bottom>
      <diagonal/>
    </border>
    <border>
      <left/>
      <right style="medium">
        <color indexed="64"/>
      </right>
      <top/>
      <bottom style="medium">
        <color indexed="64"/>
      </bottom>
      <diagonal/>
    </border>
    <border>
      <left style="thin">
        <color indexed="64"/>
      </left>
      <right/>
      <top/>
      <bottom/>
      <diagonal/>
    </border>
    <border>
      <left/>
      <right/>
      <top/>
      <bottom style="dotted">
        <color indexed="23"/>
      </bottom>
      <diagonal/>
    </border>
    <border>
      <left/>
      <right style="medium">
        <color indexed="64"/>
      </right>
      <top style="medium">
        <color indexed="64"/>
      </top>
      <bottom style="medium">
        <color indexed="64"/>
      </bottom>
      <diagonal/>
    </border>
    <border>
      <left style="thick">
        <color indexed="23"/>
      </left>
      <right/>
      <top style="medium">
        <color indexed="64"/>
      </top>
      <bottom/>
      <diagonal/>
    </border>
    <border>
      <left style="thick">
        <color indexed="23"/>
      </left>
      <right/>
      <top style="medium">
        <color indexed="63"/>
      </top>
      <bottom style="medium">
        <color indexed="64"/>
      </bottom>
      <diagonal/>
    </border>
    <border>
      <left/>
      <right/>
      <top style="medium">
        <color indexed="63"/>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style="medium">
        <color indexed="64"/>
      </top>
      <bottom/>
      <diagonal/>
    </border>
    <border>
      <left/>
      <right style="medium">
        <color indexed="64"/>
      </right>
      <top/>
      <bottom/>
      <diagonal/>
    </border>
    <border>
      <left/>
      <right style="thin">
        <color indexed="64"/>
      </right>
      <top style="medium">
        <color indexed="23"/>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thick">
        <color indexed="64"/>
      </bottom>
      <diagonal/>
    </border>
    <border>
      <left/>
      <right style="medium">
        <color rgb="FF000000"/>
      </right>
      <top/>
      <bottom style="thick">
        <color indexed="64"/>
      </bottom>
      <diagonal/>
    </border>
    <border>
      <left style="medium">
        <color rgb="FF000000"/>
      </left>
      <right/>
      <top style="thick">
        <color indexed="64"/>
      </top>
      <bottom/>
      <diagonal/>
    </border>
    <border>
      <left/>
      <right style="medium">
        <color rgb="FF000000"/>
      </right>
      <top style="thick">
        <color indexed="64"/>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43">
    <xf numFmtId="0" fontId="0" fillId="0" borderId="0"/>
    <xf numFmtId="0" fontId="32" fillId="2"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2"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32" fillId="3"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3" fillId="9" borderId="0" applyNumberFormat="0" applyBorder="0" applyAlignment="0" applyProtection="0"/>
    <xf numFmtId="0" fontId="33" fillId="3" borderId="0" applyNumberFormat="0" applyBorder="0" applyAlignment="0" applyProtection="0"/>
    <xf numFmtId="0" fontId="33" fillId="3" borderId="0" applyNumberFormat="0" applyBorder="0" applyAlignment="0" applyProtection="0"/>
    <xf numFmtId="0" fontId="33" fillId="6"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5" fillId="2" borderId="1" applyNumberFormat="0" applyAlignment="0" applyProtection="0"/>
    <xf numFmtId="0" fontId="36" fillId="15" borderId="2" applyNumberFormat="0" applyAlignment="0" applyProtection="0"/>
    <xf numFmtId="0" fontId="37" fillId="0" borderId="0" applyNumberFormat="0" applyFill="0" applyBorder="0" applyAlignment="0" applyProtection="0"/>
    <xf numFmtId="0" fontId="38" fillId="1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alignment vertical="top"/>
      <protection locked="0"/>
    </xf>
    <xf numFmtId="0" fontId="42" fillId="8" borderId="1" applyNumberFormat="0" applyAlignment="0" applyProtection="0"/>
    <xf numFmtId="0" fontId="43" fillId="0" borderId="6" applyNumberFormat="0" applyFill="0" applyAlignment="0" applyProtection="0"/>
    <xf numFmtId="0" fontId="44" fillId="17" borderId="0" applyNumberFormat="0" applyBorder="0" applyAlignment="0" applyProtection="0"/>
    <xf numFmtId="0" fontId="1" fillId="5"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12">
    <xf numFmtId="0" fontId="0" fillId="0" borderId="0" xfId="0"/>
    <xf numFmtId="0" fontId="3" fillId="0" borderId="0" xfId="0" applyFont="1" applyAlignment="1">
      <alignment horizontal="center"/>
    </xf>
    <xf numFmtId="0" fontId="3" fillId="0" borderId="0" xfId="0" applyFont="1"/>
    <xf numFmtId="0" fontId="0" fillId="0" borderId="0" xfId="0" applyAlignment="1">
      <alignment horizontal="left"/>
    </xf>
    <xf numFmtId="0" fontId="0" fillId="0" borderId="0" xfId="0" applyAlignment="1">
      <alignment horizontal="center"/>
    </xf>
    <xf numFmtId="0" fontId="1" fillId="0" borderId="0" xfId="0" applyFont="1"/>
    <xf numFmtId="0" fontId="12" fillId="0" borderId="0" xfId="0" applyFont="1"/>
    <xf numFmtId="0" fontId="3" fillId="0" borderId="0" xfId="0" applyFont="1" applyAlignment="1">
      <alignment horizontal="center" vertical="center"/>
    </xf>
    <xf numFmtId="0" fontId="15" fillId="0" borderId="0" xfId="0" applyFont="1"/>
    <xf numFmtId="0" fontId="0" fillId="0" borderId="0" xfId="0" applyProtection="1">
      <protection hidden="1"/>
    </xf>
    <xf numFmtId="0" fontId="5" fillId="0" borderId="0" xfId="0" applyFont="1" applyAlignment="1" applyProtection="1">
      <alignment horizontal="left"/>
      <protection hidden="1"/>
    </xf>
    <xf numFmtId="0" fontId="3" fillId="0" borderId="0" xfId="0" applyFont="1" applyProtection="1">
      <protection hidden="1"/>
    </xf>
    <xf numFmtId="0" fontId="0" fillId="0" borderId="0" xfId="0" applyAlignment="1" applyProtection="1">
      <alignment horizontal="center"/>
      <protection hidden="1"/>
    </xf>
    <xf numFmtId="0" fontId="11" fillId="0" borderId="0" xfId="0" applyFont="1"/>
    <xf numFmtId="0" fontId="19" fillId="0" borderId="0" xfId="0" applyFont="1"/>
    <xf numFmtId="0" fontId="0" fillId="0" borderId="18" xfId="0" applyBorder="1"/>
    <xf numFmtId="0" fontId="15" fillId="0" borderId="0" xfId="0" applyFont="1" applyProtection="1">
      <protection hidden="1"/>
    </xf>
    <xf numFmtId="0" fontId="20" fillId="0" borderId="0" xfId="0" applyFont="1" applyAlignment="1">
      <alignment horizontal="center"/>
    </xf>
    <xf numFmtId="0" fontId="0" fillId="0" borderId="0" xfId="0" applyAlignment="1" applyProtection="1">
      <alignment wrapText="1"/>
      <protection hidden="1"/>
    </xf>
    <xf numFmtId="0" fontId="0" fillId="0" borderId="0" xfId="0" applyAlignment="1">
      <alignment horizontal="center" vertical="center"/>
    </xf>
    <xf numFmtId="0" fontId="9" fillId="0" borderId="0" xfId="0" applyFont="1" applyAlignment="1">
      <alignment horizontal="center"/>
    </xf>
    <xf numFmtId="0" fontId="24" fillId="0" borderId="0" xfId="0" applyFont="1" applyAlignment="1">
      <alignment horizontal="center"/>
    </xf>
    <xf numFmtId="0" fontId="3" fillId="0" borderId="19" xfId="0" applyFont="1" applyBorder="1" applyAlignment="1">
      <alignment horizontal="center"/>
    </xf>
    <xf numFmtId="0" fontId="3" fillId="0" borderId="20" xfId="0" applyFont="1" applyBorder="1" applyAlignment="1" applyProtection="1">
      <alignment horizontal="center"/>
      <protection hidden="1"/>
    </xf>
    <xf numFmtId="0" fontId="3" fillId="0" borderId="21" xfId="0" applyFont="1" applyBorder="1" applyAlignment="1" applyProtection="1">
      <alignment horizontal="center"/>
      <protection hidden="1"/>
    </xf>
    <xf numFmtId="0" fontId="3" fillId="0" borderId="22" xfId="0" applyFont="1" applyBorder="1" applyAlignment="1" applyProtection="1">
      <alignment horizontal="center"/>
      <protection hidden="1"/>
    </xf>
    <xf numFmtId="164" fontId="23" fillId="0" borderId="19" xfId="0" applyNumberFormat="1" applyFont="1" applyBorder="1" applyAlignment="1" applyProtection="1">
      <alignment horizontal="center"/>
      <protection hidden="1"/>
    </xf>
    <xf numFmtId="0" fontId="8" fillId="0" borderId="19" xfId="0" applyFont="1" applyBorder="1" applyAlignment="1" applyProtection="1">
      <alignment horizontal="center"/>
      <protection hidden="1"/>
    </xf>
    <xf numFmtId="0" fontId="0" fillId="0" borderId="18" xfId="0" applyBorder="1" applyProtection="1">
      <protection hidden="1"/>
    </xf>
    <xf numFmtId="0" fontId="3" fillId="18" borderId="23" xfId="0" applyFont="1" applyFill="1" applyBorder="1" applyAlignment="1" applyProtection="1">
      <alignment horizontal="center" vertical="top"/>
      <protection locked="0"/>
    </xf>
    <xf numFmtId="0" fontId="3" fillId="18" borderId="23" xfId="0" applyFont="1" applyFill="1" applyBorder="1" applyAlignment="1" applyProtection="1">
      <alignment horizontal="center"/>
      <protection locked="0"/>
    </xf>
    <xf numFmtId="0" fontId="3" fillId="0" borderId="13" xfId="0" applyFont="1" applyBorder="1" applyAlignment="1" applyProtection="1">
      <alignment vertical="center"/>
      <protection hidden="1"/>
    </xf>
    <xf numFmtId="0" fontId="3" fillId="0" borderId="24" xfId="0" applyFont="1" applyBorder="1" applyAlignment="1" applyProtection="1">
      <alignment vertical="center"/>
      <protection hidden="1"/>
    </xf>
    <xf numFmtId="164" fontId="23" fillId="0" borderId="0" xfId="0" applyNumberFormat="1" applyFont="1" applyAlignment="1" applyProtection="1">
      <alignment horizontal="center"/>
      <protection hidden="1"/>
    </xf>
    <xf numFmtId="0" fontId="0" fillId="0" borderId="0" xfId="0" applyAlignment="1">
      <alignment wrapText="1"/>
    </xf>
    <xf numFmtId="0" fontId="3" fillId="0" borderId="0" xfId="0" applyFont="1" applyAlignment="1" applyProtection="1">
      <alignment wrapText="1"/>
      <protection hidden="1"/>
    </xf>
    <xf numFmtId="0" fontId="16" fillId="0" borderId="27" xfId="0" applyFont="1" applyBorder="1" applyAlignment="1" applyProtection="1">
      <alignment horizontal="center" vertical="center" textRotation="90"/>
      <protection hidden="1"/>
    </xf>
    <xf numFmtId="0" fontId="16" fillId="0" borderId="28" xfId="0" applyFont="1" applyBorder="1" applyAlignment="1" applyProtection="1">
      <alignment horizontal="center" vertical="center" textRotation="90"/>
      <protection hidden="1"/>
    </xf>
    <xf numFmtId="49" fontId="0" fillId="0" borderId="21" xfId="0" applyNumberFormat="1" applyBorder="1" applyProtection="1">
      <protection locked="0"/>
    </xf>
    <xf numFmtId="49" fontId="0" fillId="0" borderId="20" xfId="0" applyNumberFormat="1" applyBorder="1" applyProtection="1">
      <protection locked="0"/>
    </xf>
    <xf numFmtId="49" fontId="0" fillId="0" borderId="22" xfId="0" applyNumberFormat="1" applyBorder="1" applyProtection="1">
      <protection locked="0"/>
    </xf>
    <xf numFmtId="0" fontId="1" fillId="0" borderId="0" xfId="0" applyFont="1" applyAlignment="1" applyProtection="1">
      <alignment horizontal="center"/>
      <protection hidden="1"/>
    </xf>
    <xf numFmtId="0" fontId="0" fillId="0" borderId="29" xfId="0" applyBorder="1" applyProtection="1">
      <protection hidden="1"/>
    </xf>
    <xf numFmtId="0" fontId="4" fillId="0" borderId="30" xfId="0" applyFont="1" applyBorder="1" applyAlignment="1" applyProtection="1">
      <alignment horizontal="center" vertical="center"/>
      <protection hidden="1"/>
    </xf>
    <xf numFmtId="0" fontId="5" fillId="0" borderId="30" xfId="0" applyFont="1" applyBorder="1" applyAlignment="1" applyProtection="1">
      <alignment horizontal="left"/>
      <protection hidden="1"/>
    </xf>
    <xf numFmtId="0" fontId="5" fillId="0" borderId="31" xfId="0" applyFont="1" applyBorder="1" applyAlignment="1" applyProtection="1">
      <alignment horizontal="left"/>
      <protection hidden="1"/>
    </xf>
    <xf numFmtId="0" fontId="0" fillId="0" borderId="32" xfId="0" applyBorder="1" applyProtection="1">
      <protection hidden="1"/>
    </xf>
    <xf numFmtId="0" fontId="0" fillId="0" borderId="0" xfId="0" applyAlignment="1" applyProtection="1">
      <alignment horizontal="center" wrapText="1"/>
      <protection hidden="1"/>
    </xf>
    <xf numFmtId="0" fontId="5" fillId="0" borderId="33" xfId="0" applyFont="1" applyBorder="1" applyAlignment="1" applyProtection="1">
      <alignment horizontal="left"/>
      <protection hidden="1"/>
    </xf>
    <xf numFmtId="0" fontId="15" fillId="0" borderId="0" xfId="0" applyFont="1" applyAlignment="1">
      <alignment horizontal="center"/>
    </xf>
    <xf numFmtId="0" fontId="3" fillId="0" borderId="0" xfId="0" applyFont="1" applyAlignment="1" applyProtection="1">
      <alignment horizontal="left"/>
      <protection hidden="1"/>
    </xf>
    <xf numFmtId="0" fontId="0" fillId="0" borderId="34" xfId="0" applyBorder="1" applyProtection="1">
      <protection hidden="1"/>
    </xf>
    <xf numFmtId="0" fontId="0" fillId="0" borderId="35" xfId="0" applyBorder="1" applyProtection="1">
      <protection hidden="1"/>
    </xf>
    <xf numFmtId="0" fontId="5" fillId="0" borderId="35" xfId="0" applyFont="1" applyBorder="1" applyAlignment="1" applyProtection="1">
      <alignment horizontal="left"/>
      <protection hidden="1"/>
    </xf>
    <xf numFmtId="0" fontId="5" fillId="0" borderId="36" xfId="0" applyFont="1" applyBorder="1" applyAlignment="1" applyProtection="1">
      <alignment horizontal="left"/>
      <protection hidden="1"/>
    </xf>
    <xf numFmtId="0" fontId="13" fillId="0" borderId="0" xfId="0" applyFont="1" applyAlignment="1" applyProtection="1">
      <alignment horizontal="center" vertical="center" wrapText="1"/>
      <protection hidden="1"/>
    </xf>
    <xf numFmtId="0" fontId="11" fillId="0" borderId="32" xfId="0" applyFont="1" applyBorder="1" applyProtection="1">
      <protection hidden="1"/>
    </xf>
    <xf numFmtId="0" fontId="0" fillId="0" borderId="37" xfId="0" applyBorder="1" applyAlignment="1" applyProtection="1">
      <alignment vertical="center"/>
      <protection locked="0" hidden="1"/>
    </xf>
    <xf numFmtId="0" fontId="11" fillId="0" borderId="0" xfId="0" applyFont="1" applyAlignment="1" applyProtection="1">
      <alignment horizontal="center"/>
      <protection hidden="1"/>
    </xf>
    <xf numFmtId="0" fontId="15" fillId="0" borderId="34" xfId="0" applyFont="1" applyBorder="1" applyProtection="1">
      <protection hidden="1"/>
    </xf>
    <xf numFmtId="0" fontId="15" fillId="0" borderId="35" xfId="0" applyFont="1" applyBorder="1" applyProtection="1">
      <protection hidden="1"/>
    </xf>
    <xf numFmtId="0" fontId="15" fillId="0" borderId="29" xfId="0" applyFont="1" applyBorder="1" applyProtection="1">
      <protection hidden="1"/>
    </xf>
    <xf numFmtId="0" fontId="3" fillId="0" borderId="30" xfId="0" applyFont="1" applyBorder="1" applyProtection="1">
      <protection hidden="1"/>
    </xf>
    <xf numFmtId="0" fontId="3" fillId="0" borderId="32" xfId="0" applyFont="1" applyBorder="1" applyProtection="1">
      <protection hidden="1"/>
    </xf>
    <xf numFmtId="0" fontId="15" fillId="0" borderId="30" xfId="0" applyFont="1" applyBorder="1" applyProtection="1">
      <protection hidden="1"/>
    </xf>
    <xf numFmtId="0" fontId="3" fillId="0" borderId="38" xfId="0" applyFont="1" applyBorder="1" applyProtection="1">
      <protection hidden="1"/>
    </xf>
    <xf numFmtId="0" fontId="3" fillId="0" borderId="38" xfId="0" applyFont="1" applyBorder="1" applyAlignment="1" applyProtection="1">
      <alignment horizontal="right"/>
      <protection hidden="1"/>
    </xf>
    <xf numFmtId="0" fontId="15" fillId="0" borderId="38" xfId="0" applyFont="1" applyBorder="1" applyProtection="1">
      <protection hidden="1"/>
    </xf>
    <xf numFmtId="14" fontId="3" fillId="0" borderId="38" xfId="0" applyNumberFormat="1" applyFont="1" applyBorder="1" applyAlignment="1" applyProtection="1">
      <alignment horizontal="center"/>
      <protection hidden="1"/>
    </xf>
    <xf numFmtId="0" fontId="3" fillId="0" borderId="39" xfId="0" applyFont="1" applyBorder="1" applyAlignment="1" applyProtection="1">
      <alignment horizontal="center"/>
      <protection hidden="1"/>
    </xf>
    <xf numFmtId="0" fontId="3" fillId="0" borderId="40" xfId="0" applyFont="1" applyBorder="1" applyProtection="1">
      <protection hidden="1"/>
    </xf>
    <xf numFmtId="0" fontId="3" fillId="0" borderId="40" xfId="0" applyFont="1" applyBorder="1" applyAlignment="1" applyProtection="1">
      <alignment horizontal="right"/>
      <protection hidden="1"/>
    </xf>
    <xf numFmtId="0" fontId="15" fillId="0" borderId="40" xfId="0" applyFont="1" applyBorder="1" applyProtection="1">
      <protection hidden="1"/>
    </xf>
    <xf numFmtId="14" fontId="3" fillId="0" borderId="40" xfId="0" applyNumberFormat="1" applyFont="1" applyBorder="1" applyAlignment="1" applyProtection="1">
      <alignment horizontal="center"/>
      <protection hidden="1"/>
    </xf>
    <xf numFmtId="0" fontId="3" fillId="0" borderId="0" xfId="0" applyFont="1" applyAlignment="1" applyProtection="1">
      <alignment vertical="center"/>
      <protection hidden="1"/>
    </xf>
    <xf numFmtId="0" fontId="16" fillId="0" borderId="30" xfId="0" applyFont="1" applyBorder="1" applyAlignment="1" applyProtection="1">
      <alignment horizontal="center" vertical="center" textRotation="90"/>
      <protection hidden="1"/>
    </xf>
    <xf numFmtId="0" fontId="16" fillId="0" borderId="0" xfId="0" applyFont="1" applyAlignment="1" applyProtection="1">
      <alignment horizontal="center" vertical="center" textRotation="90"/>
      <protection hidden="1"/>
    </xf>
    <xf numFmtId="0" fontId="1" fillId="0" borderId="0" xfId="0" applyFont="1" applyAlignment="1">
      <alignment horizontal="left"/>
    </xf>
    <xf numFmtId="0" fontId="0" fillId="0" borderId="0" xfId="0" applyAlignment="1">
      <alignment horizontal="right"/>
    </xf>
    <xf numFmtId="0" fontId="0" fillId="0" borderId="0" xfId="0" applyAlignment="1">
      <alignment horizontal="right" vertical="center"/>
    </xf>
    <xf numFmtId="0" fontId="0" fillId="0" borderId="0" xfId="0" applyAlignment="1">
      <alignment horizontal="left" vertical="center"/>
    </xf>
    <xf numFmtId="0" fontId="30" fillId="18" borderId="41" xfId="0" applyFont="1" applyFill="1" applyBorder="1"/>
    <xf numFmtId="14" fontId="0" fillId="18" borderId="42" xfId="0" applyNumberFormat="1" applyFill="1" applyBorder="1"/>
    <xf numFmtId="0" fontId="30" fillId="18" borderId="42" xfId="0" applyFont="1" applyFill="1" applyBorder="1"/>
    <xf numFmtId="0" fontId="0" fillId="18" borderId="42" xfId="0" applyFill="1" applyBorder="1"/>
    <xf numFmtId="1" fontId="3" fillId="0" borderId="43" xfId="0" applyNumberFormat="1" applyFont="1" applyBorder="1" applyAlignment="1" applyProtection="1">
      <alignment horizontal="center"/>
      <protection hidden="1"/>
    </xf>
    <xf numFmtId="14" fontId="3" fillId="0" borderId="22" xfId="0" applyNumberFormat="1" applyFont="1" applyBorder="1" applyAlignment="1" applyProtection="1">
      <alignment horizontal="center"/>
      <protection locked="0"/>
    </xf>
    <xf numFmtId="14" fontId="3" fillId="0" borderId="20" xfId="0" applyNumberFormat="1" applyFont="1" applyBorder="1" applyAlignment="1" applyProtection="1">
      <alignment horizontal="center"/>
      <protection locked="0"/>
    </xf>
    <xf numFmtId="14" fontId="3" fillId="0" borderId="21" xfId="0" applyNumberFormat="1" applyFont="1" applyBorder="1" applyAlignment="1" applyProtection="1">
      <alignment horizontal="center"/>
      <protection locked="0"/>
    </xf>
    <xf numFmtId="49" fontId="0" fillId="0" borderId="44" xfId="0" applyNumberFormat="1" applyBorder="1" applyProtection="1">
      <protection locked="0"/>
    </xf>
    <xf numFmtId="14" fontId="3" fillId="0" borderId="44" xfId="0" applyNumberFormat="1" applyFont="1" applyBorder="1" applyAlignment="1" applyProtection="1">
      <alignment horizontal="center"/>
      <protection locked="0"/>
    </xf>
    <xf numFmtId="0" fontId="8" fillId="0" borderId="13" xfId="0" applyFont="1" applyBorder="1" applyAlignment="1" applyProtection="1">
      <alignment vertical="center"/>
      <protection hidden="1"/>
    </xf>
    <xf numFmtId="0" fontId="5" fillId="0" borderId="0" xfId="0" applyFont="1" applyAlignment="1">
      <alignment horizontal="left"/>
    </xf>
    <xf numFmtId="0" fontId="14" fillId="0" borderId="0" xfId="0" applyFont="1" applyAlignment="1">
      <alignment horizontal="left" vertical="center"/>
    </xf>
    <xf numFmtId="0" fontId="15" fillId="0" borderId="47" xfId="0" applyFont="1" applyBorder="1"/>
    <xf numFmtId="0" fontId="30" fillId="0" borderId="0" xfId="0" applyFont="1"/>
    <xf numFmtId="0" fontId="31" fillId="0" borderId="50" xfId="0" applyFont="1" applyBorder="1" applyAlignment="1">
      <alignment horizontal="center" vertical="center"/>
    </xf>
    <xf numFmtId="0" fontId="15" fillId="0" borderId="0" xfId="0" applyFont="1" applyAlignment="1">
      <alignment vertical="center"/>
    </xf>
    <xf numFmtId="0" fontId="20" fillId="0" borderId="0" xfId="0" applyFont="1"/>
    <xf numFmtId="0" fontId="3" fillId="0" borderId="47" xfId="0" applyFont="1" applyBorder="1" applyAlignment="1">
      <alignment vertical="center"/>
    </xf>
    <xf numFmtId="0" fontId="4" fillId="20" borderId="53" xfId="0" applyFont="1" applyFill="1" applyBorder="1" applyAlignment="1">
      <alignment horizontal="center" vertical="center"/>
    </xf>
    <xf numFmtId="0" fontId="31" fillId="0" borderId="54" xfId="0" applyFont="1" applyBorder="1" applyAlignment="1">
      <alignment horizontal="center" vertical="center"/>
    </xf>
    <xf numFmtId="0" fontId="3" fillId="0" borderId="0" xfId="0" applyFont="1" applyProtection="1">
      <protection locked="0"/>
    </xf>
    <xf numFmtId="0" fontId="3"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0" xfId="0" applyProtection="1">
      <protection locked="0"/>
    </xf>
    <xf numFmtId="0" fontId="0" fillId="0" borderId="14" xfId="0" applyBorder="1" applyProtection="1">
      <protection locked="0"/>
    </xf>
    <xf numFmtId="49" fontId="0" fillId="0" borderId="0" xfId="0" applyNumberFormat="1" applyProtection="1">
      <protection locked="0"/>
    </xf>
    <xf numFmtId="14" fontId="3" fillId="0" borderId="0" xfId="0" applyNumberFormat="1" applyFont="1" applyAlignment="1" applyProtection="1">
      <alignment horizontal="center"/>
      <protection locked="0"/>
    </xf>
    <xf numFmtId="0" fontId="3" fillId="0" borderId="0" xfId="0" applyFont="1" applyAlignment="1" applyProtection="1">
      <alignment horizontal="center"/>
      <protection hidden="1"/>
    </xf>
    <xf numFmtId="0" fontId="8" fillId="0" borderId="0" xfId="0" applyFont="1" applyAlignment="1" applyProtection="1">
      <alignment horizontal="center"/>
      <protection hidden="1"/>
    </xf>
    <xf numFmtId="1" fontId="3" fillId="0" borderId="0" xfId="0" applyNumberFormat="1" applyFont="1" applyAlignment="1" applyProtection="1">
      <alignment horizontal="center"/>
      <protection hidden="1"/>
    </xf>
    <xf numFmtId="0" fontId="0" fillId="0" borderId="23" xfId="0" applyBorder="1"/>
    <xf numFmtId="0" fontId="6" fillId="0" borderId="0" xfId="0" applyFont="1" applyAlignment="1">
      <alignment horizontal="center" vertical="center"/>
    </xf>
    <xf numFmtId="0" fontId="4" fillId="0" borderId="14" xfId="0" applyFont="1" applyBorder="1" applyAlignment="1">
      <alignment horizontal="center" vertical="center"/>
    </xf>
    <xf numFmtId="0" fontId="3" fillId="0" borderId="0" xfId="0" applyFont="1" applyAlignment="1" applyProtection="1">
      <alignment horizontal="center" vertical="center"/>
      <protection locked="0"/>
    </xf>
    <xf numFmtId="0" fontId="0" fillId="0" borderId="0" xfId="0" applyAlignment="1">
      <alignment vertical="center"/>
    </xf>
    <xf numFmtId="0" fontId="4" fillId="0" borderId="58" xfId="0" applyFont="1" applyBorder="1" applyAlignment="1">
      <alignment horizontal="center" vertical="center"/>
    </xf>
    <xf numFmtId="0" fontId="10" fillId="21" borderId="23" xfId="0" applyFont="1" applyFill="1" applyBorder="1" applyAlignment="1" applyProtection="1">
      <alignment horizontal="center"/>
      <protection locked="0"/>
    </xf>
    <xf numFmtId="0" fontId="15" fillId="0" borderId="50" xfId="0" applyFont="1" applyBorder="1" applyAlignment="1">
      <alignment horizontal="left" vertical="center"/>
    </xf>
    <xf numFmtId="0" fontId="0" fillId="0" borderId="0" xfId="0" applyAlignment="1" applyProtection="1">
      <alignment vertical="top"/>
      <protection hidden="1"/>
    </xf>
    <xf numFmtId="0" fontId="0" fillId="0" borderId="0" xfId="0" applyAlignment="1">
      <alignment horizontal="center" vertical="center" textRotation="90"/>
    </xf>
    <xf numFmtId="0" fontId="2" fillId="0" borderId="0" xfId="34" applyBorder="1" applyAlignment="1" applyProtection="1">
      <protection locked="0"/>
    </xf>
    <xf numFmtId="0" fontId="2" fillId="0" borderId="0" xfId="34" applyBorder="1" applyAlignment="1" applyProtection="1">
      <alignment horizontal="left"/>
      <protection locked="0"/>
    </xf>
    <xf numFmtId="0" fontId="3" fillId="18" borderId="63" xfId="0" applyFont="1" applyFill="1" applyBorder="1" applyProtection="1">
      <protection locked="0"/>
    </xf>
    <xf numFmtId="0" fontId="3" fillId="18" borderId="64" xfId="0" applyFont="1" applyFill="1" applyBorder="1" applyProtection="1">
      <protection locked="0"/>
    </xf>
    <xf numFmtId="0" fontId="3" fillId="18" borderId="65" xfId="0" applyFont="1" applyFill="1" applyBorder="1" applyProtection="1">
      <protection locked="0"/>
    </xf>
    <xf numFmtId="49" fontId="0" fillId="0" borderId="68" xfId="0" applyNumberFormat="1" applyBorder="1" applyProtection="1">
      <protection locked="0"/>
    </xf>
    <xf numFmtId="14" fontId="3" fillId="0" borderId="68" xfId="0" applyNumberFormat="1" applyFont="1" applyBorder="1" applyAlignment="1" applyProtection="1">
      <alignment horizontal="center"/>
      <protection locked="0"/>
    </xf>
    <xf numFmtId="1" fontId="3" fillId="0" borderId="69" xfId="0" applyNumberFormat="1" applyFont="1" applyBorder="1" applyAlignment="1" applyProtection="1">
      <alignment horizontal="center"/>
      <protection hidden="1"/>
    </xf>
    <xf numFmtId="49" fontId="3" fillId="0" borderId="72" xfId="0" applyNumberFormat="1" applyFont="1" applyBorder="1" applyProtection="1">
      <protection locked="0"/>
    </xf>
    <xf numFmtId="49" fontId="3" fillId="0" borderId="72" xfId="0" applyNumberFormat="1" applyFont="1" applyBorder="1" applyAlignment="1" applyProtection="1">
      <alignment horizontal="center"/>
      <protection locked="0"/>
    </xf>
    <xf numFmtId="0" fontId="3" fillId="18" borderId="0" xfId="0" applyFont="1" applyFill="1" applyAlignment="1">
      <alignment horizontal="center" vertical="center"/>
    </xf>
    <xf numFmtId="0" fontId="3" fillId="0" borderId="73" xfId="0" applyFont="1" applyBorder="1" applyProtection="1">
      <protection locked="0"/>
    </xf>
    <xf numFmtId="0" fontId="3" fillId="0" borderId="74" xfId="0" applyFont="1" applyBorder="1" applyProtection="1">
      <protection locked="0"/>
    </xf>
    <xf numFmtId="0" fontId="3" fillId="0" borderId="75" xfId="0" applyFont="1" applyBorder="1" applyProtection="1">
      <protection locked="0"/>
    </xf>
    <xf numFmtId="0" fontId="3" fillId="0" borderId="77" xfId="0" applyFont="1" applyBorder="1" applyAlignment="1" applyProtection="1">
      <alignment horizontal="left" vertical="center"/>
      <protection hidden="1"/>
    </xf>
    <xf numFmtId="0" fontId="4" fillId="0" borderId="24" xfId="0" applyFont="1" applyBorder="1" applyAlignment="1">
      <alignment horizontal="center" vertical="center"/>
    </xf>
    <xf numFmtId="0" fontId="10" fillId="0" borderId="0" xfId="0" applyFont="1" applyAlignment="1">
      <alignment horizontal="center" textRotation="90"/>
    </xf>
    <xf numFmtId="0" fontId="57" fillId="0" borderId="0" xfId="0" applyFont="1"/>
    <xf numFmtId="0" fontId="0" fillId="0" borderId="57" xfId="0" applyBorder="1" applyAlignment="1">
      <alignment horizontal="center"/>
    </xf>
    <xf numFmtId="0" fontId="0" fillId="0" borderId="100" xfId="0" applyBorder="1" applyAlignment="1">
      <alignment horizontal="center"/>
    </xf>
    <xf numFmtId="0" fontId="0" fillId="0" borderId="57" xfId="0" applyBorder="1"/>
    <xf numFmtId="0" fontId="0" fillId="0" borderId="94" xfId="0" applyBorder="1"/>
    <xf numFmtId="0" fontId="15" fillId="0" borderId="101" xfId="0" applyFont="1" applyBorder="1" applyAlignment="1">
      <alignment horizontal="center"/>
    </xf>
    <xf numFmtId="0" fontId="0" fillId="0" borderId="0" xfId="0" applyAlignment="1">
      <alignment vertical="top"/>
    </xf>
    <xf numFmtId="0" fontId="0" fillId="0" borderId="0" xfId="0" applyAlignment="1">
      <alignment horizontal="left" vertical="top"/>
    </xf>
    <xf numFmtId="0" fontId="10" fillId="0" borderId="0" xfId="0" applyFont="1" applyAlignment="1" applyProtection="1">
      <alignment horizontal="center"/>
      <protection hidden="1"/>
    </xf>
    <xf numFmtId="164" fontId="10" fillId="0" borderId="0" xfId="0" applyNumberFormat="1" applyFont="1" applyAlignment="1" applyProtection="1">
      <alignment horizontal="center"/>
      <protection hidden="1"/>
    </xf>
    <xf numFmtId="0" fontId="10" fillId="0" borderId="0" xfId="0" applyFont="1" applyAlignment="1" applyProtection="1">
      <alignment horizontal="center" vertical="top"/>
      <protection hidden="1"/>
    </xf>
    <xf numFmtId="164" fontId="10" fillId="0" borderId="0" xfId="0" applyNumberFormat="1" applyFont="1" applyAlignment="1" applyProtection="1">
      <alignment horizontal="center" vertical="top"/>
      <protection hidden="1"/>
    </xf>
    <xf numFmtId="0" fontId="18" fillId="0" borderId="82" xfId="0" applyFont="1" applyBorder="1" applyAlignment="1" applyProtection="1">
      <alignment horizontal="center" vertical="top"/>
      <protection locked="0"/>
    </xf>
    <xf numFmtId="49" fontId="1" fillId="0" borderId="0" xfId="0" applyNumberFormat="1" applyFont="1" applyProtection="1">
      <protection locked="0"/>
    </xf>
    <xf numFmtId="0" fontId="1" fillId="0" borderId="0" xfId="0" applyFont="1" applyProtection="1">
      <protection hidden="1"/>
    </xf>
    <xf numFmtId="0" fontId="1" fillId="0" borderId="0" xfId="0" applyFont="1" applyProtection="1">
      <protection locked="0"/>
    </xf>
    <xf numFmtId="0" fontId="15" fillId="0" borderId="0" xfId="0" applyFont="1" applyAlignment="1">
      <alignment horizontal="left"/>
    </xf>
    <xf numFmtId="0" fontId="1" fillId="0" borderId="25" xfId="0" applyFont="1" applyBorder="1"/>
    <xf numFmtId="0" fontId="3" fillId="0" borderId="77" xfId="0" applyFont="1" applyBorder="1" applyAlignment="1" applyProtection="1">
      <alignment horizontal="left"/>
      <protection hidden="1"/>
    </xf>
    <xf numFmtId="0" fontId="10" fillId="0" borderId="0" xfId="0" applyFont="1" applyAlignment="1">
      <alignment horizontal="center" vertical="center"/>
    </xf>
    <xf numFmtId="0" fontId="23" fillId="0" borderId="26" xfId="0" applyFont="1" applyBorder="1" applyAlignment="1">
      <alignment horizontal="center"/>
    </xf>
    <xf numFmtId="0" fontId="3" fillId="0" borderId="19" xfId="0" applyFont="1" applyBorder="1" applyAlignment="1">
      <alignment horizontal="center" vertical="center"/>
    </xf>
    <xf numFmtId="0" fontId="1" fillId="0" borderId="0" xfId="0" applyFont="1" applyAlignment="1" applyProtection="1">
      <alignment vertical="center"/>
      <protection locked="0"/>
    </xf>
    <xf numFmtId="0" fontId="1" fillId="0" borderId="0" xfId="0" applyFont="1" applyAlignment="1">
      <alignment vertical="top"/>
    </xf>
    <xf numFmtId="0" fontId="1" fillId="0" borderId="0" xfId="0" applyFont="1" applyAlignment="1" applyProtection="1">
      <alignment vertical="top"/>
      <protection locked="0"/>
    </xf>
    <xf numFmtId="49" fontId="1" fillId="0" borderId="0" xfId="0" applyNumberFormat="1" applyFont="1" applyAlignment="1" applyProtection="1">
      <alignment vertical="top"/>
      <protection locked="0"/>
    </xf>
    <xf numFmtId="14" fontId="1" fillId="0" borderId="0" xfId="0" applyNumberFormat="1" applyFont="1" applyAlignment="1" applyProtection="1">
      <alignment horizontal="center" vertical="top"/>
      <protection locked="0"/>
    </xf>
    <xf numFmtId="0" fontId="1" fillId="0" borderId="0" xfId="0" applyFont="1" applyAlignment="1" applyProtection="1">
      <alignment horizontal="center" vertical="top"/>
      <protection hidden="1"/>
    </xf>
    <xf numFmtId="0" fontId="1" fillId="0" borderId="0" xfId="0" applyFont="1" applyAlignment="1">
      <alignment horizontal="center" vertical="top"/>
    </xf>
    <xf numFmtId="14" fontId="1" fillId="0" borderId="0" xfId="0" applyNumberFormat="1" applyFont="1" applyAlignment="1" applyProtection="1">
      <alignment horizontal="center"/>
      <protection locked="0"/>
    </xf>
    <xf numFmtId="0" fontId="1" fillId="0" borderId="0" xfId="0" applyFont="1" applyAlignment="1">
      <alignment horizontal="center"/>
    </xf>
    <xf numFmtId="0" fontId="15" fillId="0" borderId="37" xfId="0" applyFont="1" applyBorder="1" applyAlignment="1" applyProtection="1">
      <alignment horizontal="left" vertical="center"/>
      <protection locked="0" hidden="1"/>
    </xf>
    <xf numFmtId="0" fontId="3" fillId="0" borderId="0" xfId="0" applyFont="1" applyAlignment="1">
      <alignment horizontal="right"/>
    </xf>
    <xf numFmtId="0" fontId="23" fillId="0" borderId="0" xfId="0" applyFont="1" applyAlignment="1">
      <alignment horizontal="center"/>
    </xf>
    <xf numFmtId="0" fontId="3" fillId="0" borderId="57" xfId="0" applyFont="1" applyBorder="1" applyAlignment="1">
      <alignment horizontal="center" vertical="center"/>
    </xf>
    <xf numFmtId="0" fontId="1" fillId="0" borderId="99" xfId="0" applyFont="1" applyBorder="1" applyAlignment="1">
      <alignment horizontal="center"/>
    </xf>
    <xf numFmtId="0" fontId="1" fillId="0" borderId="101" xfId="0" applyFont="1" applyBorder="1" applyAlignment="1">
      <alignment horizontal="center"/>
    </xf>
    <xf numFmtId="0" fontId="1" fillId="0" borderId="102" xfId="0" applyFont="1" applyBorder="1" applyAlignment="1">
      <alignment horizontal="center"/>
    </xf>
    <xf numFmtId="0" fontId="60" fillId="0" borderId="0" xfId="0" applyFont="1" applyAlignment="1" applyProtection="1">
      <alignment horizontal="left" vertical="top"/>
      <protection locked="0"/>
    </xf>
    <xf numFmtId="0" fontId="49" fillId="0" borderId="49" xfId="0" applyFont="1" applyBorder="1" applyAlignment="1">
      <alignment horizontal="center" vertical="center"/>
    </xf>
    <xf numFmtId="0" fontId="0" fillId="0" borderId="0" xfId="0" applyAlignment="1" applyProtection="1">
      <alignment vertical="center"/>
      <protection hidden="1"/>
    </xf>
    <xf numFmtId="0" fontId="60" fillId="0" borderId="0" xfId="0" applyFont="1" applyAlignment="1" applyProtection="1">
      <alignment vertical="top"/>
      <protection locked="0"/>
    </xf>
    <xf numFmtId="0" fontId="60" fillId="0" borderId="0" xfId="0" applyFont="1" applyAlignment="1">
      <alignment horizontal="left" vertical="top"/>
    </xf>
    <xf numFmtId="0" fontId="60" fillId="0" borderId="60" xfId="0" applyFont="1" applyBorder="1" applyAlignment="1" applyProtection="1">
      <alignment horizontal="left" vertical="top"/>
      <protection locked="0"/>
    </xf>
    <xf numFmtId="0" fontId="8" fillId="0" borderId="60" xfId="0" applyFont="1" applyBorder="1" applyAlignment="1" applyProtection="1">
      <alignment horizontal="left" vertical="top"/>
      <protection locked="0"/>
    </xf>
    <xf numFmtId="0" fontId="60" fillId="0" borderId="0" xfId="0" applyFont="1"/>
    <xf numFmtId="0" fontId="60" fillId="0" borderId="0" xfId="0" applyFont="1" applyAlignment="1">
      <alignment horizontal="center" vertical="top"/>
    </xf>
    <xf numFmtId="0" fontId="3" fillId="0" borderId="75" xfId="0" applyFont="1" applyBorder="1" applyAlignment="1" applyProtection="1">
      <alignment horizontal="center" vertical="center"/>
      <protection locked="0"/>
    </xf>
    <xf numFmtId="49" fontId="0" fillId="0" borderId="22" xfId="0" applyNumberFormat="1" applyBorder="1" applyAlignment="1" applyProtection="1">
      <alignment horizontal="center" vertical="center"/>
      <protection locked="0"/>
    </xf>
    <xf numFmtId="14" fontId="3" fillId="0" borderId="22" xfId="0" applyNumberFormat="1" applyFont="1" applyBorder="1" applyAlignment="1" applyProtection="1">
      <alignment horizontal="center" vertical="center"/>
      <protection locked="0"/>
    </xf>
    <xf numFmtId="0" fontId="3" fillId="0" borderId="22" xfId="0" applyFont="1" applyBorder="1" applyAlignment="1" applyProtection="1">
      <alignment horizontal="center" vertical="center"/>
      <protection hidden="1"/>
    </xf>
    <xf numFmtId="0" fontId="3" fillId="0" borderId="73" xfId="0" applyFont="1" applyBorder="1" applyAlignment="1" applyProtection="1">
      <alignment horizontal="center" vertical="center"/>
      <protection locked="0"/>
    </xf>
    <xf numFmtId="49" fontId="0" fillId="0" borderId="20" xfId="0" applyNumberFormat="1" applyBorder="1" applyAlignment="1" applyProtection="1">
      <alignment horizontal="center" vertical="center"/>
      <protection locked="0"/>
    </xf>
    <xf numFmtId="14" fontId="3" fillId="0" borderId="20" xfId="0" applyNumberFormat="1" applyFont="1" applyBorder="1" applyAlignment="1" applyProtection="1">
      <alignment horizontal="center" vertical="center"/>
      <protection locked="0"/>
    </xf>
    <xf numFmtId="0" fontId="3" fillId="0" borderId="20" xfId="0" applyFont="1" applyBorder="1" applyAlignment="1" applyProtection="1">
      <alignment horizontal="center" vertical="center"/>
      <protection hidden="1"/>
    </xf>
    <xf numFmtId="49" fontId="0" fillId="0" borderId="44" xfId="0" applyNumberFormat="1" applyBorder="1" applyAlignment="1" applyProtection="1">
      <alignment horizontal="center" vertical="center"/>
      <protection locked="0"/>
    </xf>
    <xf numFmtId="14" fontId="3" fillId="0" borderId="44" xfId="0" applyNumberFormat="1"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49" fontId="0" fillId="0" borderId="21" xfId="0" applyNumberFormat="1" applyBorder="1" applyAlignment="1" applyProtection="1">
      <alignment horizontal="center" vertical="center"/>
      <protection locked="0"/>
    </xf>
    <xf numFmtId="14" fontId="3" fillId="0" borderId="21" xfId="0" applyNumberFormat="1" applyFont="1" applyBorder="1" applyAlignment="1" applyProtection="1">
      <alignment horizontal="center" vertical="center"/>
      <protection locked="0"/>
    </xf>
    <xf numFmtId="0" fontId="3" fillId="0" borderId="21" xfId="0" applyFont="1" applyBorder="1" applyAlignment="1" applyProtection="1">
      <alignment horizontal="center" vertical="center"/>
      <protection hidden="1"/>
    </xf>
    <xf numFmtId="0" fontId="3" fillId="0" borderId="21" xfId="0" applyFont="1" applyBorder="1" applyAlignment="1" applyProtection="1">
      <alignment horizontal="center" vertical="center"/>
      <protection locked="0"/>
    </xf>
    <xf numFmtId="0" fontId="3" fillId="0" borderId="55" xfId="0" applyFont="1" applyBorder="1" applyAlignment="1" applyProtection="1">
      <alignment horizontal="center" vertical="center"/>
      <protection locked="0"/>
    </xf>
    <xf numFmtId="1" fontId="3" fillId="0" borderId="43" xfId="0" applyNumberFormat="1" applyFont="1" applyBorder="1" applyAlignment="1" applyProtection="1">
      <alignment horizontal="center" vertical="center"/>
      <protection hidden="1"/>
    </xf>
    <xf numFmtId="0" fontId="3" fillId="18" borderId="66" xfId="0" applyFont="1" applyFill="1" applyBorder="1" applyAlignment="1" applyProtection="1">
      <alignment horizontal="left" vertical="center"/>
      <protection locked="0"/>
    </xf>
    <xf numFmtId="0" fontId="3" fillId="18" borderId="65" xfId="0" applyFont="1" applyFill="1" applyBorder="1" applyAlignment="1" applyProtection="1">
      <alignment horizontal="left" vertical="center"/>
      <protection locked="0"/>
    </xf>
    <xf numFmtId="0" fontId="3" fillId="18" borderId="63" xfId="0" applyFont="1" applyFill="1" applyBorder="1" applyAlignment="1" applyProtection="1">
      <alignment horizontal="left" vertical="center"/>
      <protection locked="0"/>
    </xf>
    <xf numFmtId="0" fontId="3" fillId="18" borderId="64" xfId="0" applyFont="1" applyFill="1" applyBorder="1" applyAlignment="1" applyProtection="1">
      <alignment horizontal="left" vertical="center"/>
      <protection locked="0"/>
    </xf>
    <xf numFmtId="0" fontId="60" fillId="0" borderId="0" xfId="0" applyFont="1" applyAlignment="1">
      <alignment horizontal="left"/>
    </xf>
    <xf numFmtId="14" fontId="0" fillId="18" borderId="42" xfId="0" applyNumberFormat="1" applyFill="1" applyBorder="1" applyAlignment="1">
      <alignment horizontal="left"/>
    </xf>
    <xf numFmtId="0" fontId="10" fillId="0" borderId="77" xfId="0" applyFont="1" applyBorder="1" applyAlignment="1">
      <alignment textRotation="90"/>
    </xf>
    <xf numFmtId="0" fontId="10" fillId="0" borderId="120" xfId="0" applyFont="1" applyBorder="1" applyAlignment="1">
      <alignment textRotation="90"/>
    </xf>
    <xf numFmtId="0" fontId="8" fillId="18" borderId="0" xfId="0" applyFont="1" applyFill="1" applyAlignment="1">
      <alignment horizontal="right" vertical="center"/>
    </xf>
    <xf numFmtId="0" fontId="1" fillId="18" borderId="0" xfId="0" applyFont="1" applyFill="1" applyAlignment="1">
      <alignment horizontal="center" vertical="center"/>
    </xf>
    <xf numFmtId="0" fontId="3" fillId="18" borderId="23" xfId="0" applyFont="1" applyFill="1" applyBorder="1" applyAlignment="1" applyProtection="1">
      <alignment horizontal="center" vertical="center"/>
      <protection locked="0"/>
    </xf>
    <xf numFmtId="0" fontId="23" fillId="19" borderId="53" xfId="0" applyFont="1" applyFill="1" applyBorder="1" applyAlignment="1">
      <alignment horizontal="center" vertical="center"/>
    </xf>
    <xf numFmtId="14" fontId="3" fillId="0" borderId="128" xfId="0" applyNumberFormat="1" applyFont="1" applyBorder="1" applyAlignment="1">
      <alignment horizontal="left"/>
    </xf>
    <xf numFmtId="0" fontId="30" fillId="0" borderId="0" xfId="0" applyFont="1" applyAlignment="1">
      <alignment vertical="center"/>
    </xf>
    <xf numFmtId="0" fontId="3" fillId="0" borderId="0" xfId="0" applyFont="1" applyAlignment="1" applyProtection="1">
      <alignment horizontal="center" vertical="center"/>
      <protection hidden="1"/>
    </xf>
    <xf numFmtId="0" fontId="0" fillId="0" borderId="106" xfId="0" applyBorder="1" applyAlignment="1">
      <alignment horizontal="left" vertical="center"/>
    </xf>
    <xf numFmtId="0" fontId="0" fillId="0" borderId="98" xfId="0" applyBorder="1" applyAlignment="1">
      <alignment horizontal="left" vertical="center"/>
    </xf>
    <xf numFmtId="0" fontId="0" fillId="0" borderId="114" xfId="0" applyBorder="1" applyAlignment="1">
      <alignment horizontal="left" vertical="center"/>
    </xf>
    <xf numFmtId="0" fontId="0" fillId="0" borderId="23" xfId="0" applyBorder="1" applyAlignment="1">
      <alignment horizontal="left" vertical="center"/>
    </xf>
    <xf numFmtId="0" fontId="0" fillId="0" borderId="23" xfId="0" applyBorder="1" applyAlignment="1">
      <alignment vertical="center"/>
    </xf>
    <xf numFmtId="0" fontId="1" fillId="0" borderId="0" xfId="0" applyFont="1" applyAlignment="1">
      <alignment vertical="center"/>
    </xf>
    <xf numFmtId="0" fontId="0" fillId="0" borderId="0" xfId="0" quotePrefix="1"/>
    <xf numFmtId="0" fontId="50" fillId="0" borderId="0" xfId="0" applyFont="1" applyAlignment="1">
      <alignment horizontal="center" vertical="center"/>
    </xf>
    <xf numFmtId="0" fontId="50" fillId="0" borderId="52" xfId="0" applyFont="1" applyBorder="1" applyAlignment="1">
      <alignment horizontal="center" vertical="center"/>
    </xf>
    <xf numFmtId="0" fontId="51" fillId="0" borderId="0" xfId="0" applyFont="1" applyAlignment="1">
      <alignment horizontal="center" vertical="center"/>
    </xf>
    <xf numFmtId="0" fontId="15" fillId="0" borderId="47" xfId="0" applyFont="1" applyBorder="1" applyAlignment="1">
      <alignment vertical="center"/>
    </xf>
    <xf numFmtId="0" fontId="18" fillId="0" borderId="135" xfId="0" applyFont="1" applyBorder="1" applyAlignment="1" applyProtection="1">
      <alignment horizontal="center" vertical="top"/>
      <protection locked="0"/>
    </xf>
    <xf numFmtId="0" fontId="18" fillId="0" borderId="0" xfId="0" applyFont="1" applyBorder="1" applyAlignment="1" applyProtection="1">
      <alignment horizontal="center" vertical="top"/>
      <protection locked="0"/>
    </xf>
    <xf numFmtId="0" fontId="18" fillId="0" borderId="137" xfId="0" applyFont="1" applyBorder="1" applyAlignment="1" applyProtection="1">
      <alignment horizontal="center" vertical="top"/>
      <protection locked="0"/>
    </xf>
    <xf numFmtId="0" fontId="16" fillId="0" borderId="135" xfId="0" applyFont="1" applyBorder="1" applyAlignment="1" applyProtection="1">
      <alignment horizontal="right"/>
      <protection locked="0" hidden="1"/>
    </xf>
    <xf numFmtId="0" fontId="16" fillId="0" borderId="0" xfId="0" applyFont="1" applyBorder="1" applyAlignment="1" applyProtection="1">
      <alignment horizontal="center"/>
      <protection locked="0" hidden="1"/>
    </xf>
    <xf numFmtId="0" fontId="16" fillId="0" borderId="0" xfId="0" applyFont="1" applyBorder="1" applyAlignment="1" applyProtection="1">
      <alignment horizontal="left"/>
      <protection locked="0" hidden="1"/>
    </xf>
    <xf numFmtId="0" fontId="1" fillId="0" borderId="0" xfId="0" applyFont="1" applyBorder="1" applyAlignment="1" applyProtection="1">
      <alignment horizontal="center"/>
      <protection hidden="1"/>
    </xf>
    <xf numFmtId="0" fontId="10" fillId="0" borderId="135" xfId="0" applyFont="1" applyBorder="1" applyAlignment="1" applyProtection="1">
      <alignment horizontal="right"/>
      <protection locked="0" hidden="1"/>
    </xf>
    <xf numFmtId="0" fontId="10" fillId="0" borderId="0" xfId="0" applyFont="1" applyBorder="1" applyAlignment="1" applyProtection="1">
      <alignment horizontal="right"/>
      <protection locked="0" hidden="1"/>
    </xf>
    <xf numFmtId="0" fontId="0" fillId="0" borderId="0" xfId="0" applyBorder="1" applyProtection="1">
      <protection locked="0" hidden="1"/>
    </xf>
    <xf numFmtId="0" fontId="0" fillId="0" borderId="135" xfId="0" applyBorder="1" applyProtection="1">
      <protection hidden="1"/>
    </xf>
    <xf numFmtId="0" fontId="0" fillId="0" borderId="0" xfId="0" applyBorder="1" applyProtection="1">
      <protection hidden="1"/>
    </xf>
    <xf numFmtId="0" fontId="10" fillId="0" borderId="0" xfId="0" applyFont="1" applyBorder="1" applyProtection="1">
      <protection hidden="1"/>
    </xf>
    <xf numFmtId="0" fontId="1" fillId="0" borderId="135" xfId="0" applyFont="1" applyBorder="1" applyAlignment="1" applyProtection="1">
      <alignment horizontal="right"/>
      <protection locked="0"/>
    </xf>
    <xf numFmtId="0" fontId="1" fillId="0" borderId="0" xfId="0" applyFont="1" applyBorder="1" applyAlignment="1" applyProtection="1">
      <alignment horizontal="right"/>
      <protection locked="0"/>
    </xf>
    <xf numFmtId="0" fontId="1"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Border="1" applyAlignment="1" applyProtection="1">
      <alignment horizontal="right"/>
      <protection locked="0"/>
    </xf>
    <xf numFmtId="0" fontId="0" fillId="0" borderId="0" xfId="0" applyBorder="1" applyAlignment="1" applyProtection="1">
      <alignment horizontal="left"/>
      <protection locked="0"/>
    </xf>
    <xf numFmtId="0" fontId="0" fillId="0" borderId="0" xfId="0" applyBorder="1" applyProtection="1">
      <protection locked="0"/>
    </xf>
    <xf numFmtId="0" fontId="1" fillId="0" borderId="0" xfId="0" applyFont="1" applyBorder="1" applyProtection="1">
      <protection locked="0"/>
    </xf>
    <xf numFmtId="0" fontId="1" fillId="0" borderId="0" xfId="0" applyFont="1" applyBorder="1" applyAlignment="1" applyProtection="1">
      <alignment horizontal="left"/>
      <protection locked="0"/>
    </xf>
    <xf numFmtId="0" fontId="10" fillId="18" borderId="129" xfId="0" applyFont="1" applyFill="1" applyBorder="1" applyAlignment="1"/>
    <xf numFmtId="0" fontId="10" fillId="18" borderId="130" xfId="0" applyFont="1" applyFill="1" applyBorder="1" applyAlignment="1"/>
    <xf numFmtId="0" fontId="56" fillId="18" borderId="130" xfId="0" applyFont="1" applyFill="1" applyBorder="1" applyAlignment="1">
      <alignment vertical="center"/>
    </xf>
    <xf numFmtId="0" fontId="56" fillId="18" borderId="131" xfId="0" applyFont="1" applyFill="1" applyBorder="1" applyAlignment="1">
      <alignment vertical="center"/>
    </xf>
    <xf numFmtId="0" fontId="0" fillId="0" borderId="0" xfId="0" applyAlignment="1">
      <alignment horizontal="left" vertical="center"/>
    </xf>
    <xf numFmtId="0" fontId="0" fillId="0" borderId="0" xfId="0" applyAlignment="1">
      <alignment horizontal="center"/>
    </xf>
    <xf numFmtId="0" fontId="0" fillId="0" borderId="0" xfId="0" applyAlignment="1">
      <alignment vertical="center"/>
    </xf>
    <xf numFmtId="0" fontId="30"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0" xfId="0" applyAlignment="1">
      <alignment horizontal="center" vertical="center"/>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0" fontId="4"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13" fillId="0" borderId="35" xfId="0" applyFont="1" applyBorder="1" applyAlignment="1" applyProtection="1">
      <alignment horizontal="center" vertical="center" wrapText="1"/>
      <protection locked="0"/>
    </xf>
    <xf numFmtId="0" fontId="13" fillId="0" borderId="36" xfId="0" applyFont="1" applyBorder="1" applyAlignment="1" applyProtection="1">
      <alignment horizontal="center" vertical="center" wrapText="1"/>
      <protection locked="0"/>
    </xf>
    <xf numFmtId="0" fontId="10" fillId="20" borderId="129" xfId="0" applyFont="1" applyFill="1" applyBorder="1" applyAlignment="1">
      <alignment horizontal="center"/>
    </xf>
    <xf numFmtId="0" fontId="10" fillId="20" borderId="130" xfId="0" applyFont="1" applyFill="1" applyBorder="1" applyAlignment="1">
      <alignment horizontal="center"/>
    </xf>
    <xf numFmtId="0" fontId="10" fillId="20" borderId="131" xfId="0" applyFont="1" applyFill="1" applyBorder="1" applyAlignment="1">
      <alignment horizontal="center"/>
    </xf>
    <xf numFmtId="0" fontId="1" fillId="0" borderId="0" xfId="0" applyFont="1" applyAlignment="1">
      <alignment horizontal="left" vertical="center"/>
    </xf>
    <xf numFmtId="0" fontId="56" fillId="0" borderId="0" xfId="0" applyFont="1" applyAlignment="1">
      <alignment vertical="center"/>
    </xf>
    <xf numFmtId="0" fontId="4" fillId="0" borderId="132" xfId="0" applyFont="1" applyBorder="1" applyAlignment="1" applyProtection="1">
      <alignment horizontal="center" vertical="center" wrapText="1"/>
      <protection locked="0" hidden="1"/>
    </xf>
    <xf numFmtId="0" fontId="4" fillId="0" borderId="133" xfId="0" applyFont="1" applyBorder="1" applyAlignment="1" applyProtection="1">
      <alignment horizontal="center" vertical="center" wrapText="1"/>
      <protection locked="0" hidden="1"/>
    </xf>
    <xf numFmtId="0" fontId="4" fillId="0" borderId="134" xfId="0" applyFont="1" applyBorder="1" applyAlignment="1" applyProtection="1">
      <alignment horizontal="center" vertical="center" wrapText="1"/>
      <protection locked="0" hidden="1"/>
    </xf>
    <xf numFmtId="0" fontId="4" fillId="0" borderId="135" xfId="0" applyFont="1" applyBorder="1" applyAlignment="1" applyProtection="1">
      <alignment horizontal="center" vertical="center" wrapText="1"/>
      <protection locked="0" hidden="1"/>
    </xf>
    <xf numFmtId="0" fontId="4" fillId="0" borderId="0" xfId="0" applyFont="1" applyBorder="1" applyAlignment="1" applyProtection="1">
      <alignment horizontal="center" vertical="center" wrapText="1"/>
      <protection locked="0" hidden="1"/>
    </xf>
    <xf numFmtId="0" fontId="4" fillId="0" borderId="136" xfId="0" applyFont="1" applyBorder="1" applyAlignment="1" applyProtection="1">
      <alignment horizontal="center" vertical="center" wrapText="1"/>
      <protection locked="0" hidden="1"/>
    </xf>
    <xf numFmtId="0" fontId="13" fillId="0" borderId="141" xfId="0" applyFont="1" applyBorder="1" applyAlignment="1" applyProtection="1">
      <alignment horizontal="center" vertical="center" wrapText="1"/>
      <protection locked="0" hidden="1"/>
    </xf>
    <xf numFmtId="0" fontId="13" fillId="0" borderId="142" xfId="0" applyFont="1" applyBorder="1" applyAlignment="1" applyProtection="1">
      <alignment horizontal="center" vertical="center" wrapText="1"/>
      <protection locked="0" hidden="1"/>
    </xf>
    <xf numFmtId="0" fontId="13" fillId="0" borderId="143" xfId="0" applyFont="1" applyBorder="1" applyAlignment="1" applyProtection="1">
      <alignment horizontal="center" vertical="center" wrapText="1"/>
      <protection locked="0" hidden="1"/>
    </xf>
    <xf numFmtId="0" fontId="18" fillId="0" borderId="135" xfId="0" applyFont="1" applyBorder="1" applyAlignment="1" applyProtection="1">
      <alignment horizontal="center" vertical="top"/>
      <protection locked="0"/>
    </xf>
    <xf numFmtId="0" fontId="18" fillId="0" borderId="0" xfId="0" applyFont="1" applyBorder="1" applyAlignment="1" applyProtection="1">
      <alignment horizontal="center" vertical="top"/>
      <protection locked="0"/>
    </xf>
    <xf numFmtId="0" fontId="0" fillId="0" borderId="0" xfId="0" applyBorder="1" applyAlignment="1" applyProtection="1">
      <protection hidden="1"/>
    </xf>
    <xf numFmtId="0" fontId="0" fillId="0" borderId="0" xfId="0" applyBorder="1" applyAlignment="1"/>
    <xf numFmtId="0" fontId="0" fillId="0" borderId="0" xfId="0" applyAlignment="1"/>
    <xf numFmtId="49" fontId="1" fillId="0" borderId="0" xfId="0" applyNumberFormat="1" applyFont="1" applyBorder="1" applyAlignment="1" applyProtection="1">
      <protection locked="0"/>
    </xf>
    <xf numFmtId="0" fontId="0" fillId="0" borderId="0" xfId="0" applyBorder="1" applyAlignment="1" applyProtection="1">
      <protection locked="0"/>
    </xf>
    <xf numFmtId="0" fontId="0" fillId="0" borderId="50" xfId="0" applyBorder="1" applyAlignment="1">
      <alignment horizontal="left"/>
    </xf>
    <xf numFmtId="0" fontId="15" fillId="0" borderId="50" xfId="0" applyFont="1" applyBorder="1" applyAlignment="1" applyProtection="1">
      <alignment horizontal="left"/>
      <protection locked="0" hidden="1"/>
    </xf>
    <xf numFmtId="0" fontId="1" fillId="0" borderId="50" xfId="0" applyFont="1" applyBorder="1" applyAlignment="1" applyProtection="1">
      <alignment horizontal="left"/>
      <protection locked="0" hidden="1"/>
    </xf>
    <xf numFmtId="0" fontId="15" fillId="18" borderId="50" xfId="0" applyFont="1" applyFill="1" applyBorder="1" applyAlignment="1" applyProtection="1">
      <alignment horizontal="left"/>
      <protection locked="0" hidden="1"/>
    </xf>
    <xf numFmtId="0" fontId="1" fillId="18" borderId="50" xfId="0" applyFont="1" applyFill="1" applyBorder="1" applyAlignment="1" applyProtection="1">
      <alignment horizontal="left"/>
      <protection locked="0" hidden="1"/>
    </xf>
    <xf numFmtId="0" fontId="1" fillId="0" borderId="0" xfId="0" applyFont="1" applyBorder="1" applyAlignment="1" applyProtection="1">
      <alignment horizontal="left"/>
      <protection locked="0" hidden="1"/>
    </xf>
    <xf numFmtId="0" fontId="0" fillId="0" borderId="0" xfId="0" applyBorder="1" applyAlignment="1">
      <alignment horizontal="left"/>
    </xf>
    <xf numFmtId="0" fontId="15" fillId="0" borderId="137" xfId="0" applyFont="1" applyBorder="1" applyAlignment="1" applyProtection="1">
      <alignment horizontal="right"/>
      <protection hidden="1"/>
    </xf>
    <xf numFmtId="0" fontId="0" fillId="0" borderId="82" xfId="0" applyBorder="1" applyAlignment="1" applyProtection="1">
      <protection hidden="1"/>
    </xf>
    <xf numFmtId="0" fontId="16" fillId="0" borderId="135" xfId="0" applyFont="1" applyBorder="1" applyAlignment="1" applyProtection="1">
      <alignment horizontal="right"/>
      <protection locked="0" hidden="1"/>
    </xf>
    <xf numFmtId="0" fontId="0" fillId="0" borderId="135" xfId="0" applyBorder="1" applyAlignment="1"/>
    <xf numFmtId="0" fontId="10" fillId="20" borderId="140" xfId="0" applyFont="1" applyFill="1" applyBorder="1" applyAlignment="1" applyProtection="1">
      <alignment horizontal="center" vertical="center" textRotation="90"/>
      <protection hidden="1"/>
    </xf>
    <xf numFmtId="0" fontId="1" fillId="20" borderId="136" xfId="0" applyFont="1" applyFill="1" applyBorder="1" applyAlignment="1" applyProtection="1">
      <alignment horizontal="center" vertical="center" textRotation="90"/>
      <protection hidden="1"/>
    </xf>
    <xf numFmtId="0" fontId="1" fillId="20" borderId="138" xfId="0" applyFont="1" applyFill="1" applyBorder="1" applyAlignment="1" applyProtection="1">
      <alignment horizontal="center" vertical="center" textRotation="90"/>
      <protection hidden="1"/>
    </xf>
    <xf numFmtId="0" fontId="10" fillId="20" borderId="134" xfId="0" applyFont="1" applyFill="1" applyBorder="1" applyAlignment="1" applyProtection="1">
      <alignment horizontal="center" vertical="center" textRotation="90"/>
      <protection hidden="1"/>
    </xf>
    <xf numFmtId="0" fontId="10" fillId="20" borderId="136" xfId="0" applyFont="1" applyFill="1" applyBorder="1" applyAlignment="1" applyProtection="1">
      <alignment horizontal="center" vertical="center" textRotation="90"/>
      <protection hidden="1"/>
    </xf>
    <xf numFmtId="0" fontId="10" fillId="20" borderId="138" xfId="0" applyFont="1" applyFill="1" applyBorder="1" applyAlignment="1" applyProtection="1">
      <alignment horizontal="center" vertical="center" textRotation="90"/>
      <protection hidden="1"/>
    </xf>
    <xf numFmtId="0" fontId="17" fillId="0" borderId="135"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0" fillId="0" borderId="139" xfId="0" applyBorder="1" applyAlignment="1" applyProtection="1">
      <alignment horizontal="right"/>
      <protection hidden="1"/>
    </xf>
    <xf numFmtId="0" fontId="0" fillId="0" borderId="81" xfId="0" applyBorder="1" applyAlignment="1" applyProtection="1">
      <protection hidden="1"/>
    </xf>
    <xf numFmtId="0" fontId="14" fillId="0" borderId="132" xfId="0" applyFont="1" applyBorder="1" applyAlignment="1" applyProtection="1">
      <alignment horizontal="center" vertical="center"/>
      <protection hidden="1"/>
    </xf>
    <xf numFmtId="0" fontId="0" fillId="0" borderId="133" xfId="0" applyBorder="1" applyAlignment="1" applyProtection="1">
      <alignment horizontal="center" vertical="center"/>
      <protection hidden="1"/>
    </xf>
    <xf numFmtId="0" fontId="0" fillId="20" borderId="138" xfId="0" applyFill="1" applyBorder="1" applyAlignment="1"/>
    <xf numFmtId="0" fontId="0" fillId="0" borderId="137" xfId="0" applyBorder="1" applyAlignment="1" applyProtection="1">
      <protection hidden="1"/>
    </xf>
    <xf numFmtId="0" fontId="0" fillId="0" borderId="50" xfId="0" applyBorder="1" applyAlignment="1" applyProtection="1">
      <protection locked="0" hidden="1"/>
    </xf>
    <xf numFmtId="0" fontId="0" fillId="20" borderId="136" xfId="0" applyFill="1" applyBorder="1" applyAlignment="1"/>
    <xf numFmtId="0" fontId="0" fillId="20" borderId="143" xfId="0" applyFill="1" applyBorder="1" applyAlignment="1"/>
    <xf numFmtId="0" fontId="13" fillId="20" borderId="135" xfId="0" applyFont="1" applyFill="1" applyBorder="1" applyAlignment="1" applyProtection="1">
      <alignment horizontal="center" vertical="center"/>
      <protection locked="0" hidden="1"/>
    </xf>
    <xf numFmtId="0" fontId="13" fillId="20" borderId="0" xfId="0" applyFont="1" applyFill="1" applyBorder="1" applyAlignment="1">
      <alignment horizontal="center" vertical="center"/>
    </xf>
    <xf numFmtId="0" fontId="17" fillId="20" borderId="141" xfId="0" applyFont="1" applyFill="1" applyBorder="1" applyAlignment="1" applyProtection="1">
      <alignment horizontal="center" vertical="center"/>
      <protection locked="0" hidden="1"/>
    </xf>
    <xf numFmtId="0" fontId="17" fillId="20" borderId="142" xfId="0" applyFont="1" applyFill="1" applyBorder="1" applyAlignment="1">
      <alignment horizontal="center" vertical="center"/>
    </xf>
    <xf numFmtId="0" fontId="15" fillId="0" borderId="139" xfId="0" applyFont="1" applyBorder="1" applyAlignment="1" applyProtection="1">
      <protection hidden="1"/>
    </xf>
    <xf numFmtId="0" fontId="10" fillId="0" borderId="135" xfId="0" applyFont="1" applyBorder="1" applyAlignment="1" applyProtection="1">
      <alignment horizontal="right"/>
      <protection locked="0" hidden="1"/>
    </xf>
    <xf numFmtId="0" fontId="10" fillId="0" borderId="0" xfId="0" applyFont="1" applyBorder="1" applyAlignment="1" applyProtection="1">
      <alignment horizontal="right"/>
      <protection locked="0" hidden="1"/>
    </xf>
    <xf numFmtId="0" fontId="0" fillId="0" borderId="0" xfId="0" applyBorder="1" applyAlignment="1" applyProtection="1">
      <protection locked="0" hidden="1"/>
    </xf>
    <xf numFmtId="0" fontId="0" fillId="0" borderId="0" xfId="0" applyBorder="1" applyAlignment="1" applyProtection="1">
      <alignment horizontal="left"/>
      <protection locked="0" hidden="1"/>
    </xf>
    <xf numFmtId="0" fontId="2" fillId="0" borderId="0" xfId="34" applyBorder="1" applyAlignment="1" applyProtection="1">
      <alignment horizontal="left"/>
      <protection hidden="1"/>
    </xf>
    <xf numFmtId="0" fontId="7" fillId="0" borderId="45" xfId="0" applyFont="1" applyBorder="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3" fillId="0" borderId="25" xfId="0" applyFont="1" applyBorder="1" applyAlignment="1">
      <alignment vertical="center"/>
    </xf>
    <xf numFmtId="0" fontId="16" fillId="20" borderId="41" xfId="0" applyFont="1" applyFill="1" applyBorder="1" applyAlignment="1">
      <alignment horizontal="center" vertical="center" textRotation="90"/>
    </xf>
    <xf numFmtId="0" fontId="16" fillId="20" borderId="42" xfId="0" applyFont="1" applyFill="1" applyBorder="1" applyAlignment="1">
      <alignment horizontal="center" vertical="center" textRotation="90"/>
    </xf>
    <xf numFmtId="0" fontId="3" fillId="0" borderId="0" xfId="0" applyFont="1" applyAlignment="1">
      <alignment vertical="center" wrapText="1"/>
    </xf>
    <xf numFmtId="0" fontId="0" fillId="0" borderId="0" xfId="0" applyAlignment="1">
      <alignment vertical="center" wrapText="1"/>
    </xf>
    <xf numFmtId="0" fontId="0" fillId="0" borderId="25" xfId="0" applyBorder="1" applyAlignment="1">
      <alignment vertical="center" wrapText="1"/>
    </xf>
    <xf numFmtId="0" fontId="3" fillId="0" borderId="25" xfId="0" applyFont="1" applyBorder="1" applyAlignment="1">
      <alignment vertical="center" wrapText="1"/>
    </xf>
    <xf numFmtId="0" fontId="0" fillId="0" borderId="25" xfId="0" applyBorder="1" applyAlignment="1">
      <alignment vertical="center"/>
    </xf>
    <xf numFmtId="0" fontId="3" fillId="0" borderId="47" xfId="0" applyFont="1" applyBorder="1" applyAlignment="1">
      <alignment horizontal="left" vertical="center" wrapText="1"/>
    </xf>
    <xf numFmtId="0" fontId="3" fillId="0" borderId="83" xfId="0" applyFont="1" applyBorder="1" applyAlignment="1">
      <alignment horizontal="left" vertical="center" wrapText="1"/>
    </xf>
    <xf numFmtId="0" fontId="3" fillId="0" borderId="0" xfId="0" applyFont="1" applyAlignment="1" applyProtection="1">
      <alignment horizontal="left" vertical="center"/>
      <protection hidden="1"/>
    </xf>
    <xf numFmtId="0" fontId="3" fillId="0" borderId="25" xfId="0" applyFont="1" applyBorder="1" applyAlignment="1" applyProtection="1">
      <alignment horizontal="left" vertical="center"/>
      <protection hidden="1"/>
    </xf>
    <xf numFmtId="0" fontId="3" fillId="0" borderId="0" xfId="0" applyFont="1" applyAlignment="1">
      <alignment horizontal="left" vertical="center"/>
    </xf>
    <xf numFmtId="0" fontId="3" fillId="0" borderId="25" xfId="0" applyFont="1" applyBorder="1" applyAlignment="1">
      <alignment horizontal="left" vertical="center"/>
    </xf>
    <xf numFmtId="0" fontId="3" fillId="0" borderId="45" xfId="0" applyFont="1" applyBorder="1" applyAlignment="1">
      <alignment horizontal="left" vertical="center"/>
    </xf>
    <xf numFmtId="0" fontId="3" fillId="0" borderId="119" xfId="0" applyFont="1" applyBorder="1" applyAlignment="1">
      <alignment horizontal="left" vertical="center"/>
    </xf>
    <xf numFmtId="0" fontId="16" fillId="20" borderId="84" xfId="0" applyFont="1" applyFill="1" applyBorder="1" applyAlignment="1">
      <alignment horizontal="center" vertical="center" textRotation="90"/>
    </xf>
    <xf numFmtId="0" fontId="4" fillId="0" borderId="51" xfId="0" applyFont="1" applyBorder="1" applyAlignment="1">
      <alignment horizontal="center" vertical="center" wrapText="1"/>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9" xfId="0" applyFont="1" applyBorder="1" applyAlignment="1">
      <alignment horizontal="center" vertical="center"/>
    </xf>
    <xf numFmtId="0" fontId="4" fillId="0" borderId="0" xfId="0" applyFont="1" applyAlignment="1">
      <alignment horizontal="center" vertical="center"/>
    </xf>
    <xf numFmtId="0" fontId="4" fillId="0" borderId="18" xfId="0" applyFont="1" applyBorder="1" applyAlignment="1">
      <alignment horizontal="center" vertical="center"/>
    </xf>
    <xf numFmtId="0" fontId="13" fillId="0" borderId="52" xfId="0" applyFont="1" applyBorder="1" applyAlignment="1">
      <alignment horizontal="center" vertical="center" wrapText="1"/>
    </xf>
    <xf numFmtId="0" fontId="13" fillId="0" borderId="47" xfId="0" applyFont="1" applyBorder="1" applyAlignment="1">
      <alignment horizontal="center" vertical="center" wrapText="1"/>
    </xf>
    <xf numFmtId="0" fontId="13" fillId="0" borderId="48" xfId="0" applyFont="1" applyBorder="1" applyAlignment="1">
      <alignment horizontal="center" vertical="center" wrapText="1"/>
    </xf>
    <xf numFmtId="0" fontId="3" fillId="0" borderId="0" xfId="0" applyFont="1" applyAlignment="1">
      <alignment horizontal="left" vertical="center" wrapText="1"/>
    </xf>
    <xf numFmtId="0" fontId="3" fillId="0" borderId="25" xfId="0" applyFont="1" applyBorder="1" applyAlignment="1">
      <alignment horizontal="left" vertical="center" wrapText="1"/>
    </xf>
    <xf numFmtId="0" fontId="0" fillId="0" borderId="42" xfId="0" applyBorder="1" applyAlignment="1"/>
    <xf numFmtId="0" fontId="61" fillId="0" borderId="0" xfId="0" applyFont="1" applyAlignment="1">
      <alignment horizontal="left" vertical="center" wrapText="1"/>
    </xf>
    <xf numFmtId="0" fontId="61" fillId="0" borderId="25" xfId="0" applyFont="1" applyBorder="1" applyAlignment="1">
      <alignment horizontal="left" vertical="center" wrapText="1"/>
    </xf>
    <xf numFmtId="0" fontId="4" fillId="20" borderId="85" xfId="0" applyFont="1" applyFill="1" applyBorder="1" applyAlignment="1">
      <alignment horizontal="center" vertical="center"/>
    </xf>
    <xf numFmtId="0" fontId="0" fillId="20" borderId="86" xfId="0" applyFill="1" applyBorder="1" applyAlignment="1">
      <alignment horizontal="center" vertical="center"/>
    </xf>
    <xf numFmtId="0" fontId="0" fillId="20" borderId="46" xfId="0" applyFill="1" applyBorder="1" applyAlignment="1">
      <alignment horizontal="center" vertical="center"/>
    </xf>
    <xf numFmtId="0" fontId="0" fillId="0" borderId="23" xfId="0" applyBorder="1" applyAlignment="1"/>
    <xf numFmtId="0" fontId="0" fillId="21" borderId="76" xfId="0" applyFill="1" applyBorder="1" applyAlignment="1" applyProtection="1">
      <protection locked="0"/>
    </xf>
    <xf numFmtId="0" fontId="0" fillId="21" borderId="23" xfId="0" applyFill="1" applyBorder="1" applyAlignment="1"/>
    <xf numFmtId="0" fontId="55" fillId="0" borderId="59" xfId="0" applyFont="1" applyBorder="1" applyAlignment="1" applyProtection="1">
      <alignment horizontal="center" wrapText="1"/>
      <protection locked="0"/>
    </xf>
    <xf numFmtId="0" fontId="55" fillId="0" borderId="60" xfId="0" applyFont="1" applyBorder="1" applyAlignment="1">
      <alignment horizontal="center" wrapText="1"/>
    </xf>
    <xf numFmtId="0" fontId="55" fillId="0" borderId="61" xfId="0" applyFont="1" applyBorder="1" applyAlignment="1">
      <alignment horizontal="center" wrapText="1"/>
    </xf>
    <xf numFmtId="0" fontId="55" fillId="0" borderId="23" xfId="0" applyFont="1" applyBorder="1" applyAlignment="1">
      <alignment horizontal="center" wrapText="1"/>
    </xf>
    <xf numFmtId="0" fontId="55" fillId="0" borderId="62" xfId="0" applyFont="1" applyBorder="1" applyAlignment="1">
      <alignment horizontal="center" wrapText="1"/>
    </xf>
    <xf numFmtId="0" fontId="4" fillId="20" borderId="59" xfId="0" applyFont="1" applyFill="1" applyBorder="1" applyAlignment="1">
      <alignment horizontal="center" vertical="center"/>
    </xf>
    <xf numFmtId="0" fontId="0" fillId="20" borderId="60" xfId="0" applyFill="1" applyBorder="1" applyAlignment="1">
      <alignment horizontal="center" vertical="center"/>
    </xf>
    <xf numFmtId="0" fontId="1" fillId="0" borderId="0" xfId="0" applyFont="1" applyAlignment="1" applyProtection="1">
      <alignment wrapText="1"/>
      <protection locked="0"/>
    </xf>
    <xf numFmtId="0" fontId="1" fillId="0" borderId="0" xfId="0" applyFont="1" applyAlignment="1">
      <alignment wrapText="1"/>
    </xf>
    <xf numFmtId="0" fontId="11" fillId="21" borderId="76" xfId="0" applyFont="1" applyFill="1" applyBorder="1" applyAlignment="1">
      <alignment horizontal="center" vertical="center"/>
    </xf>
    <xf numFmtId="0" fontId="11" fillId="21" borderId="23" xfId="0" applyFont="1" applyFill="1" applyBorder="1" applyAlignment="1">
      <alignment horizontal="center" vertical="center"/>
    </xf>
    <xf numFmtId="0" fontId="62" fillId="20" borderId="88" xfId="0" applyFont="1" applyFill="1" applyBorder="1" applyAlignment="1">
      <alignment horizontal="center" vertical="center" textRotation="90"/>
    </xf>
    <xf numFmtId="0" fontId="62" fillId="20" borderId="56" xfId="0" applyFont="1" applyFill="1" applyBorder="1" applyAlignment="1">
      <alignment horizontal="center" vertical="center" textRotation="90"/>
    </xf>
    <xf numFmtId="0" fontId="62" fillId="20" borderId="77" xfId="0" applyFont="1" applyFill="1" applyBorder="1" applyAlignment="1">
      <alignment horizontal="center" vertical="center" textRotation="90"/>
    </xf>
    <xf numFmtId="0" fontId="3" fillId="0" borderId="112" xfId="0" applyFont="1" applyBorder="1" applyAlignment="1">
      <alignment horizontal="center" vertical="center"/>
    </xf>
    <xf numFmtId="0" fontId="30" fillId="0" borderId="0" xfId="0" applyFont="1" applyAlignment="1">
      <alignment horizontal="left"/>
    </xf>
    <xf numFmtId="0" fontId="30" fillId="0" borderId="0" xfId="0" applyFont="1" applyAlignment="1"/>
    <xf numFmtId="0" fontId="0" fillId="21" borderId="23" xfId="0" applyFill="1" applyBorder="1" applyAlignment="1" applyProtection="1">
      <protection locked="0"/>
    </xf>
    <xf numFmtId="0" fontId="0" fillId="21" borderId="90" xfId="0" applyFill="1" applyBorder="1" applyAlignment="1"/>
    <xf numFmtId="0" fontId="0" fillId="0" borderId="19" xfId="0" applyBorder="1" applyAlignment="1">
      <alignment horizontal="center"/>
    </xf>
    <xf numFmtId="0" fontId="0" fillId="0" borderId="91" xfId="0" applyBorder="1" applyAlignment="1">
      <alignment horizontal="center"/>
    </xf>
    <xf numFmtId="164" fontId="25" fillId="0" borderId="122" xfId="0" applyNumberFormat="1" applyFont="1" applyBorder="1" applyAlignment="1" applyProtection="1">
      <alignment horizontal="center" vertical="center"/>
      <protection hidden="1"/>
    </xf>
    <xf numFmtId="164" fontId="25" fillId="0" borderId="123" xfId="0" applyNumberFormat="1" applyFont="1" applyBorder="1" applyAlignment="1" applyProtection="1">
      <alignment horizontal="center" vertical="center"/>
      <protection hidden="1"/>
    </xf>
    <xf numFmtId="164" fontId="25" fillId="0" borderId="124" xfId="0" applyNumberFormat="1" applyFont="1" applyBorder="1" applyAlignment="1" applyProtection="1">
      <alignment horizontal="center" vertical="center"/>
      <protection hidden="1"/>
    </xf>
    <xf numFmtId="164" fontId="25" fillId="0" borderId="125" xfId="0" applyNumberFormat="1" applyFont="1" applyBorder="1" applyAlignment="1" applyProtection="1">
      <alignment horizontal="center" vertical="center"/>
      <protection hidden="1"/>
    </xf>
    <xf numFmtId="164" fontId="25" fillId="0" borderId="126" xfId="0" applyNumberFormat="1" applyFont="1" applyBorder="1" applyAlignment="1" applyProtection="1">
      <alignment horizontal="center" vertical="center"/>
      <protection hidden="1"/>
    </xf>
    <xf numFmtId="164" fontId="25" fillId="0" borderId="127" xfId="0" applyNumberFormat="1" applyFont="1" applyBorder="1" applyAlignment="1" applyProtection="1">
      <alignment horizontal="center" vertical="center"/>
      <protection hidden="1"/>
    </xf>
    <xf numFmtId="0" fontId="4" fillId="18" borderId="78" xfId="0" applyFont="1" applyFill="1" applyBorder="1" applyAlignment="1">
      <alignment horizontal="center" vertical="center"/>
    </xf>
    <xf numFmtId="0" fontId="10" fillId="18" borderId="79" xfId="0" applyFont="1" applyFill="1" applyBorder="1" applyAlignment="1">
      <alignment horizontal="center" vertical="center"/>
    </xf>
    <xf numFmtId="0" fontId="0" fillId="0" borderId="23" xfId="0" applyBorder="1" applyAlignment="1">
      <alignment horizontal="center"/>
    </xf>
    <xf numFmtId="0" fontId="0" fillId="0" borderId="62" xfId="0" applyBorder="1" applyAlignment="1">
      <alignment horizontal="center"/>
    </xf>
    <xf numFmtId="0" fontId="4" fillId="0" borderId="10"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13" fillId="0" borderId="15" xfId="0" applyFont="1" applyBorder="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35" xfId="0" applyFont="1" applyBorder="1" applyAlignment="1" applyProtection="1">
      <alignment horizontal="center" vertical="center" wrapText="1"/>
      <protection hidden="1"/>
    </xf>
    <xf numFmtId="0" fontId="0" fillId="0" borderId="35" xfId="0" applyBorder="1" applyAlignment="1" applyProtection="1">
      <alignment horizontal="center" wrapText="1"/>
      <protection hidden="1"/>
    </xf>
    <xf numFmtId="0" fontId="0" fillId="0" borderId="35" xfId="0" applyBorder="1" applyAlignment="1">
      <alignment wrapText="1"/>
    </xf>
    <xf numFmtId="0" fontId="4" fillId="0" borderId="30" xfId="0" applyFont="1" applyBorder="1" applyAlignment="1" applyProtection="1">
      <alignment horizontal="center" vertical="center" wrapText="1"/>
      <protection hidden="1"/>
    </xf>
    <xf numFmtId="0" fontId="0" fillId="0" borderId="30" xfId="0" applyBorder="1" applyAlignment="1" applyProtection="1">
      <alignment horizontal="center" wrapText="1"/>
      <protection hidden="1"/>
    </xf>
    <xf numFmtId="0" fontId="0" fillId="0" borderId="30" xfId="0" applyBorder="1" applyAlignment="1">
      <alignment horizontal="center" wrapText="1"/>
    </xf>
    <xf numFmtId="0" fontId="0" fillId="0" borderId="0" xfId="0" applyAlignment="1" applyProtection="1">
      <alignment horizontal="center" wrapText="1"/>
      <protection hidden="1"/>
    </xf>
    <xf numFmtId="0" fontId="0" fillId="0" borderId="0" xfId="0" applyAlignment="1">
      <alignment horizontal="center" wrapText="1"/>
    </xf>
    <xf numFmtId="0" fontId="3" fillId="0" borderId="0" xfId="0" applyFont="1" applyAlignment="1" applyProtection="1">
      <protection locked="0" hidden="1"/>
    </xf>
    <xf numFmtId="0" fontId="0" fillId="0" borderId="0" xfId="0" applyAlignment="1" applyProtection="1">
      <protection locked="0" hidden="1"/>
    </xf>
    <xf numFmtId="0" fontId="15" fillId="0" borderId="93" xfId="0" applyFont="1" applyBorder="1" applyAlignment="1" applyProtection="1">
      <alignment horizontal="left" vertical="center"/>
      <protection locked="0" hidden="1"/>
    </xf>
    <xf numFmtId="0" fontId="0" fillId="0" borderId="93" xfId="0" applyBorder="1" applyAlignment="1" applyProtection="1">
      <alignment vertical="center"/>
      <protection locked="0" hidden="1"/>
    </xf>
    <xf numFmtId="0" fontId="15" fillId="0" borderId="93" xfId="0" applyFont="1" applyBorder="1" applyAlignment="1" applyProtection="1">
      <alignment horizontal="left" vertical="center"/>
      <protection hidden="1"/>
    </xf>
    <xf numFmtId="0" fontId="0" fillId="0" borderId="93" xfId="0" applyBorder="1" applyAlignment="1" applyProtection="1">
      <alignment vertical="center"/>
      <protection hidden="1"/>
    </xf>
    <xf numFmtId="0" fontId="4" fillId="0" borderId="29" xfId="0" applyFont="1" applyBorder="1" applyAlignment="1" applyProtection="1">
      <alignment horizontal="center" vertical="center" wrapText="1"/>
      <protection hidden="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4" xfId="0" applyBorder="1" applyAlignment="1">
      <alignment horizontal="center" wrapText="1"/>
    </xf>
    <xf numFmtId="0" fontId="0" fillId="0" borderId="35" xfId="0" applyBorder="1" applyAlignment="1">
      <alignment horizontal="center" wrapText="1"/>
    </xf>
    <xf numFmtId="0" fontId="0" fillId="0" borderId="36" xfId="0" applyBorder="1" applyAlignment="1">
      <alignment horizontal="center" wrapText="1"/>
    </xf>
    <xf numFmtId="0" fontId="10" fillId="18" borderId="31" xfId="0" applyFont="1" applyFill="1" applyBorder="1" applyAlignment="1" applyProtection="1">
      <alignment horizontal="center" vertical="center" textRotation="90"/>
      <protection hidden="1"/>
    </xf>
    <xf numFmtId="0" fontId="0" fillId="18" borderId="33" xfId="0" applyFill="1" applyBorder="1" applyAlignment="1">
      <alignment horizontal="center" vertical="center"/>
    </xf>
    <xf numFmtId="0" fontId="0" fillId="18" borderId="36" xfId="0" applyFill="1" applyBorder="1" applyAlignment="1">
      <alignment horizontal="center" vertical="center"/>
    </xf>
    <xf numFmtId="0" fontId="1" fillId="18" borderId="33" xfId="0" applyFont="1" applyFill="1" applyBorder="1" applyAlignment="1"/>
    <xf numFmtId="0" fontId="1" fillId="18" borderId="36" xfId="0" applyFont="1" applyFill="1" applyBorder="1" applyAlignment="1"/>
    <xf numFmtId="0" fontId="3" fillId="0" borderId="0" xfId="0" applyFont="1" applyAlignment="1" applyProtection="1">
      <alignment wrapText="1"/>
      <protection hidden="1"/>
    </xf>
    <xf numFmtId="0" fontId="3" fillId="0" borderId="0" xfId="0" applyFont="1" applyAlignment="1">
      <alignment wrapText="1"/>
    </xf>
    <xf numFmtId="0" fontId="10" fillId="18" borderId="33" xfId="0" applyFont="1" applyFill="1" applyBorder="1" applyAlignment="1">
      <alignment horizontal="center" vertical="center"/>
    </xf>
    <xf numFmtId="0" fontId="10" fillId="18" borderId="36" xfId="0" applyFont="1" applyFill="1" applyBorder="1" applyAlignment="1">
      <alignment horizontal="center" vertical="center"/>
    </xf>
    <xf numFmtId="0" fontId="1" fillId="18" borderId="33" xfId="0" applyFont="1" applyFill="1" applyBorder="1" applyAlignment="1">
      <alignment horizontal="center" vertical="center" textRotation="90"/>
    </xf>
    <xf numFmtId="0" fontId="1" fillId="18" borderId="36" xfId="0" applyFont="1" applyFill="1" applyBorder="1" applyAlignment="1">
      <alignment horizontal="center" vertical="center" textRotation="90"/>
    </xf>
    <xf numFmtId="0" fontId="0" fillId="18" borderId="33" xfId="0" applyFill="1" applyBorder="1" applyAlignment="1"/>
    <xf numFmtId="0" fontId="0" fillId="18" borderId="36" xfId="0" applyFill="1" applyBorder="1" applyAlignment="1"/>
    <xf numFmtId="0" fontId="0" fillId="0" borderId="0" xfId="0" applyAlignment="1" applyProtection="1">
      <alignment wrapText="1"/>
      <protection hidden="1"/>
    </xf>
    <xf numFmtId="0" fontId="3" fillId="0" borderId="0" xfId="0" applyFont="1" applyAlignment="1" applyProtection="1">
      <alignment wrapText="1"/>
      <protection locked="0" hidden="1"/>
    </xf>
    <xf numFmtId="0" fontId="0" fillId="0" borderId="0" xfId="0" applyAlignment="1" applyProtection="1">
      <alignment wrapText="1"/>
      <protection locked="0" hidden="1"/>
    </xf>
    <xf numFmtId="0" fontId="0" fillId="0" borderId="0" xfId="0" applyAlignment="1">
      <alignment wrapText="1"/>
    </xf>
    <xf numFmtId="0" fontId="3" fillId="0" borderId="0" xfId="0" applyFont="1" applyAlignment="1" applyProtection="1">
      <alignment vertical="center"/>
      <protection locked="0"/>
    </xf>
    <xf numFmtId="0" fontId="0" fillId="0" borderId="23" xfId="0" applyBorder="1" applyAlignment="1">
      <alignment horizontal="left" vertical="center"/>
    </xf>
    <xf numFmtId="0" fontId="0" fillId="0" borderId="109" xfId="0"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111" xfId="0" applyBorder="1" applyAlignment="1">
      <alignment horizontal="left" vertical="center"/>
    </xf>
    <xf numFmtId="0" fontId="0" fillId="0" borderId="112" xfId="0" applyBorder="1" applyAlignment="1">
      <alignment horizontal="left" vertical="center"/>
    </xf>
    <xf numFmtId="0" fontId="0" fillId="0" borderId="113" xfId="0" applyBorder="1" applyAlignment="1">
      <alignment horizontal="left" vertical="center"/>
    </xf>
    <xf numFmtId="0" fontId="0" fillId="0" borderId="78" xfId="0" applyBorder="1" applyAlignment="1">
      <alignment horizontal="left" vertical="center"/>
    </xf>
    <xf numFmtId="0" fontId="0" fillId="0" borderId="110" xfId="0" applyBorder="1" applyAlignment="1">
      <alignment horizontal="left" vertical="center"/>
    </xf>
    <xf numFmtId="0" fontId="0" fillId="0" borderId="115" xfId="0" applyBorder="1" applyAlignment="1">
      <alignment horizontal="left" vertical="center"/>
    </xf>
    <xf numFmtId="0" fontId="0" fillId="0" borderId="116" xfId="0" applyBorder="1" applyAlignment="1">
      <alignment horizontal="left" vertical="center"/>
    </xf>
    <xf numFmtId="0" fontId="15" fillId="0" borderId="0" xfId="0" applyFont="1" applyAlignment="1">
      <alignment vertical="top" wrapText="1"/>
    </xf>
    <xf numFmtId="0" fontId="0" fillId="0" borderId="0" xfId="0" applyAlignment="1">
      <alignment vertical="top" wrapText="1"/>
    </xf>
    <xf numFmtId="0" fontId="0" fillId="0" borderId="107" xfId="0" applyBorder="1" applyAlignment="1">
      <alignment horizontal="left" vertical="center"/>
    </xf>
    <xf numFmtId="0" fontId="0" fillId="0" borderId="104" xfId="0" applyBorder="1" applyAlignment="1">
      <alignment horizontal="left" vertical="center"/>
    </xf>
    <xf numFmtId="0" fontId="0" fillId="0" borderId="108" xfId="0" applyBorder="1" applyAlignment="1">
      <alignment horizontal="left" vertical="center"/>
    </xf>
    <xf numFmtId="0" fontId="0" fillId="0" borderId="103" xfId="0" applyBorder="1" applyAlignment="1">
      <alignment horizontal="left" vertical="center"/>
    </xf>
    <xf numFmtId="0" fontId="0" fillId="0" borderId="105" xfId="0" applyBorder="1" applyAlignment="1">
      <alignment horizontal="lef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49" fontId="13" fillId="0" borderId="15" xfId="0" applyNumberFormat="1" applyFont="1" applyBorder="1" applyAlignment="1" applyProtection="1">
      <alignment horizontal="center" vertical="center"/>
      <protection hidden="1"/>
    </xf>
    <xf numFmtId="49" fontId="13" fillId="0" borderId="16" xfId="0" applyNumberFormat="1" applyFont="1" applyBorder="1" applyAlignment="1" applyProtection="1">
      <alignment horizontal="center" vertical="center"/>
      <protection hidden="1"/>
    </xf>
    <xf numFmtId="49" fontId="13" fillId="0" borderId="17" xfId="0" applyNumberFormat="1" applyFont="1" applyBorder="1" applyAlignment="1" applyProtection="1">
      <alignment horizontal="center" vertical="center"/>
      <protection hidden="1"/>
    </xf>
    <xf numFmtId="0" fontId="8" fillId="22" borderId="67" xfId="0" applyFont="1" applyFill="1" applyBorder="1" applyAlignment="1" applyProtection="1">
      <alignment horizontal="center" vertical="center"/>
      <protection locked="0"/>
    </xf>
    <xf numFmtId="0" fontId="8" fillId="22" borderId="70" xfId="0" applyFont="1" applyFill="1" applyBorder="1" applyAlignment="1" applyProtection="1">
      <alignment horizontal="center" vertical="center"/>
      <protection locked="0"/>
    </xf>
    <xf numFmtId="0" fontId="3" fillId="21" borderId="117" xfId="0" applyFont="1" applyFill="1" applyBorder="1" applyAlignment="1" applyProtection="1">
      <alignment horizontal="center" vertical="center"/>
      <protection locked="0"/>
    </xf>
    <xf numFmtId="0" fontId="3" fillId="21" borderId="67" xfId="0" applyFont="1" applyFill="1" applyBorder="1" applyAlignment="1" applyProtection="1">
      <alignment horizontal="center" vertical="center"/>
      <protection locked="0"/>
    </xf>
    <xf numFmtId="0" fontId="3" fillId="21" borderId="87" xfId="0" applyFont="1" applyFill="1" applyBorder="1" applyAlignment="1" applyProtection="1">
      <alignment horizontal="center" vertical="center"/>
      <protection locked="0"/>
    </xf>
    <xf numFmtId="0" fontId="60" fillId="0" borderId="0" xfId="0" applyFont="1" applyAlignment="1">
      <alignment horizontal="center" vertical="top"/>
    </xf>
    <xf numFmtId="0" fontId="60" fillId="0" borderId="118" xfId="0" applyFont="1" applyBorder="1" applyAlignment="1">
      <alignment horizontal="center" vertical="top"/>
    </xf>
    <xf numFmtId="0" fontId="8" fillId="0" borderId="95" xfId="0" applyFont="1" applyBorder="1" applyAlignment="1" applyProtection="1">
      <alignment vertical="top"/>
      <protection hidden="1"/>
    </xf>
    <xf numFmtId="0" fontId="0" fillId="0" borderId="13" xfId="0" applyBorder="1" applyAlignment="1">
      <alignment vertical="top"/>
    </xf>
    <xf numFmtId="0" fontId="0" fillId="0" borderId="24" xfId="0" applyBorder="1" applyAlignment="1">
      <alignment vertical="top"/>
    </xf>
    <xf numFmtId="0" fontId="3" fillId="22" borderId="0" xfId="0" applyFont="1" applyFill="1" applyAlignment="1" applyProtection="1">
      <alignment horizontal="center" vertical="center"/>
      <protection locked="0"/>
    </xf>
    <xf numFmtId="0" fontId="3" fillId="22" borderId="25" xfId="0" applyFont="1" applyFill="1" applyBorder="1" applyAlignment="1" applyProtection="1">
      <alignment horizontal="center" vertical="center"/>
      <protection locked="0"/>
    </xf>
    <xf numFmtId="0" fontId="3" fillId="22" borderId="19" xfId="0" applyFont="1" applyFill="1" applyBorder="1" applyAlignment="1" applyProtection="1">
      <alignment horizontal="center" vertical="center"/>
      <protection locked="0"/>
    </xf>
    <xf numFmtId="0" fontId="3" fillId="22" borderId="71" xfId="0" applyFont="1" applyFill="1" applyBorder="1" applyAlignment="1" applyProtection="1">
      <alignment horizontal="center" vertical="center"/>
      <protection locked="0"/>
    </xf>
    <xf numFmtId="0" fontId="3" fillId="0" borderId="57" xfId="0" applyFont="1" applyBorder="1" applyAlignment="1">
      <alignment horizontal="center" vertical="center"/>
    </xf>
    <xf numFmtId="0" fontId="0" fillId="24" borderId="60" xfId="0" applyFill="1" applyBorder="1" applyAlignment="1">
      <alignment horizontal="center" vertical="center"/>
    </xf>
    <xf numFmtId="0" fontId="0" fillId="24" borderId="0" xfId="0" applyFill="1" applyAlignment="1">
      <alignment horizontal="center" vertical="center"/>
    </xf>
    <xf numFmtId="0" fontId="0" fillId="24" borderId="19" xfId="0" applyFill="1" applyBorder="1" applyAlignment="1">
      <alignment horizontal="center" vertical="center"/>
    </xf>
    <xf numFmtId="0" fontId="3" fillId="24" borderId="59" xfId="0" applyFont="1" applyFill="1" applyBorder="1" applyAlignment="1">
      <alignment horizontal="center" vertical="center"/>
    </xf>
    <xf numFmtId="0" fontId="3" fillId="24" borderId="92" xfId="0" applyFont="1" applyFill="1" applyBorder="1" applyAlignment="1">
      <alignment horizontal="center" vertical="center"/>
    </xf>
    <xf numFmtId="0" fontId="3" fillId="24" borderId="121" xfId="0" applyFont="1" applyFill="1" applyBorder="1" applyAlignment="1">
      <alignment horizontal="center" vertical="center"/>
    </xf>
    <xf numFmtId="0" fontId="53" fillId="20" borderId="88" xfId="0" applyFont="1" applyFill="1" applyBorder="1" applyAlignment="1">
      <alignment horizontal="center" vertical="center" textRotation="90"/>
    </xf>
    <xf numFmtId="0" fontId="54" fillId="0" borderId="56" xfId="0" applyFont="1" applyBorder="1" applyAlignment="1">
      <alignment horizontal="center" textRotation="90"/>
    </xf>
    <xf numFmtId="0" fontId="54" fillId="0" borderId="89" xfId="0" applyFont="1" applyBorder="1" applyAlignment="1">
      <alignment horizontal="center" textRotation="90"/>
    </xf>
    <xf numFmtId="0" fontId="10" fillId="0" borderId="57" xfId="0" applyFont="1" applyBorder="1" applyAlignment="1">
      <alignment horizontal="center" vertical="center"/>
    </xf>
    <xf numFmtId="0" fontId="10" fillId="0" borderId="94" xfId="0" applyFont="1" applyBorder="1" applyAlignment="1">
      <alignment horizontal="center" vertical="center"/>
    </xf>
    <xf numFmtId="0" fontId="4" fillId="23" borderId="96" xfId="0" applyFont="1" applyFill="1" applyBorder="1" applyAlignment="1">
      <alignment horizontal="center" vertical="center"/>
    </xf>
    <xf numFmtId="0" fontId="10" fillId="23" borderId="97" xfId="0" applyFont="1" applyFill="1" applyBorder="1" applyAlignment="1">
      <alignment horizontal="center" vertical="center"/>
    </xf>
    <xf numFmtId="0" fontId="10" fillId="23" borderId="19" xfId="0" applyFont="1" applyFill="1" applyBorder="1" applyAlignment="1">
      <alignment horizontal="center" vertical="center"/>
    </xf>
    <xf numFmtId="0" fontId="0" fillId="23" borderId="19" xfId="0" applyFill="1" applyBorder="1" applyAlignment="1">
      <alignment horizontal="center"/>
    </xf>
    <xf numFmtId="0" fontId="0" fillId="0" borderId="123" xfId="0" applyBorder="1" applyAlignment="1" applyProtection="1">
      <alignment horizontal="center" vertical="center"/>
      <protection hidden="1"/>
    </xf>
    <xf numFmtId="0" fontId="0" fillId="0" borderId="124" xfId="0" applyBorder="1" applyAlignment="1" applyProtection="1">
      <alignment horizontal="center" vertical="center"/>
      <protection hidden="1"/>
    </xf>
    <xf numFmtId="0" fontId="0" fillId="0" borderId="125" xfId="0" applyBorder="1" applyAlignment="1" applyProtection="1">
      <alignment horizontal="center" vertical="center"/>
      <protection hidden="1"/>
    </xf>
    <xf numFmtId="0" fontId="0" fillId="0" borderId="126" xfId="0" applyBorder="1" applyAlignment="1" applyProtection="1">
      <alignment horizontal="center" vertical="center"/>
      <protection hidden="1"/>
    </xf>
    <xf numFmtId="0" fontId="0" fillId="0" borderId="127" xfId="0" applyBorder="1" applyAlignment="1" applyProtection="1">
      <alignment horizontal="center" vertical="center"/>
      <protection hidden="1"/>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1">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jpeg"/><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137160</xdr:colOff>
      <xdr:row>0</xdr:row>
      <xdr:rowOff>91440</xdr:rowOff>
    </xdr:from>
    <xdr:to>
      <xdr:col>1</xdr:col>
      <xdr:colOff>365760</xdr:colOff>
      <xdr:row>2</xdr:row>
      <xdr:rowOff>91440</xdr:rowOff>
    </xdr:to>
    <xdr:pic>
      <xdr:nvPicPr>
        <xdr:cNvPr id="5" name="Picture 4">
          <a:extLst>
            <a:ext uri="{FF2B5EF4-FFF2-40B4-BE49-F238E27FC236}">
              <a16:creationId xmlns:a16="http://schemas.microsoft.com/office/drawing/2014/main" id="{A175D898-A281-4E13-895F-00C7AE077B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160" y="91440"/>
          <a:ext cx="11125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198120</xdr:colOff>
      <xdr:row>0</xdr:row>
      <xdr:rowOff>0</xdr:rowOff>
    </xdr:from>
    <xdr:to>
      <xdr:col>12</xdr:col>
      <xdr:colOff>350520</xdr:colOff>
      <xdr:row>3</xdr:row>
      <xdr:rowOff>68580</xdr:rowOff>
    </xdr:to>
    <xdr:pic>
      <xdr:nvPicPr>
        <xdr:cNvPr id="6" name="Picture 4" descr="Waikato Table Tennis Association">
          <a:extLst>
            <a:ext uri="{FF2B5EF4-FFF2-40B4-BE49-F238E27FC236}">
              <a16:creationId xmlns:a16="http://schemas.microsoft.com/office/drawing/2014/main" id="{139F4C97-7303-472B-93B3-FCE4D186D1C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68440" y="0"/>
          <a:ext cx="1371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28</xdr:row>
      <xdr:rowOff>104775</xdr:rowOff>
    </xdr:from>
    <xdr:to>
      <xdr:col>2</xdr:col>
      <xdr:colOff>488940</xdr:colOff>
      <xdr:row>35</xdr:row>
      <xdr:rowOff>123444</xdr:rowOff>
    </xdr:to>
    <xdr:pic>
      <xdr:nvPicPr>
        <xdr:cNvPr id="3" name="Picture 2">
          <a:extLst>
            <a:ext uri="{FF2B5EF4-FFF2-40B4-BE49-F238E27FC236}">
              <a16:creationId xmlns:a16="http://schemas.microsoft.com/office/drawing/2014/main" id="{88143FC5-FA6B-4850-B4CF-5725401B4A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4592955"/>
          <a:ext cx="1281420" cy="1138809"/>
        </a:xfrm>
        <a:prstGeom prst="rect">
          <a:avLst/>
        </a:prstGeom>
      </xdr:spPr>
    </xdr:pic>
    <xdr:clientData/>
  </xdr:twoCellAnchor>
  <xdr:twoCellAnchor editAs="oneCell">
    <xdr:from>
      <xdr:col>0</xdr:col>
      <xdr:colOff>106680</xdr:colOff>
      <xdr:row>0</xdr:row>
      <xdr:rowOff>160020</xdr:rowOff>
    </xdr:from>
    <xdr:to>
      <xdr:col>2</xdr:col>
      <xdr:colOff>236220</xdr:colOff>
      <xdr:row>2</xdr:row>
      <xdr:rowOff>182880</xdr:rowOff>
    </xdr:to>
    <xdr:pic>
      <xdr:nvPicPr>
        <xdr:cNvPr id="6" name="Picture 4">
          <a:extLst>
            <a:ext uri="{FF2B5EF4-FFF2-40B4-BE49-F238E27FC236}">
              <a16:creationId xmlns:a16="http://schemas.microsoft.com/office/drawing/2014/main" id="{2CE83AA2-7C2A-4D6E-9631-6B8804B570A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6680" y="160020"/>
          <a:ext cx="11125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30480</xdr:colOff>
      <xdr:row>0</xdr:row>
      <xdr:rowOff>45720</xdr:rowOff>
    </xdr:from>
    <xdr:to>
      <xdr:col>12</xdr:col>
      <xdr:colOff>99060</xdr:colOff>
      <xdr:row>6</xdr:row>
      <xdr:rowOff>38100</xdr:rowOff>
    </xdr:to>
    <xdr:pic>
      <xdr:nvPicPr>
        <xdr:cNvPr id="7" name="Picture 4" descr="Waikato Table Tennis Association">
          <a:extLst>
            <a:ext uri="{FF2B5EF4-FFF2-40B4-BE49-F238E27FC236}">
              <a16:creationId xmlns:a16="http://schemas.microsoft.com/office/drawing/2014/main" id="{B6439C1A-568C-42AC-A50F-2B0B74A4994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59680" y="45720"/>
          <a:ext cx="1371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53340</xdr:colOff>
      <xdr:row>0</xdr:row>
      <xdr:rowOff>137160</xdr:rowOff>
    </xdr:from>
    <xdr:to>
      <xdr:col>2</xdr:col>
      <xdr:colOff>525780</xdr:colOff>
      <xdr:row>2</xdr:row>
      <xdr:rowOff>160020</xdr:rowOff>
    </xdr:to>
    <xdr:pic>
      <xdr:nvPicPr>
        <xdr:cNvPr id="6" name="Picture 4">
          <a:extLst>
            <a:ext uri="{FF2B5EF4-FFF2-40B4-BE49-F238E27FC236}">
              <a16:creationId xmlns:a16="http://schemas.microsoft.com/office/drawing/2014/main" id="{651FDBD6-8393-478D-A8BD-6485F20AE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 y="137160"/>
          <a:ext cx="11125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45720</xdr:colOff>
      <xdr:row>0</xdr:row>
      <xdr:rowOff>15240</xdr:rowOff>
    </xdr:from>
    <xdr:to>
      <xdr:col>10</xdr:col>
      <xdr:colOff>137160</xdr:colOff>
      <xdr:row>3</xdr:row>
      <xdr:rowOff>7620</xdr:rowOff>
    </xdr:to>
    <xdr:pic>
      <xdr:nvPicPr>
        <xdr:cNvPr id="7" name="Picture 4" descr="Waikato Table Tennis Association">
          <a:extLst>
            <a:ext uri="{FF2B5EF4-FFF2-40B4-BE49-F238E27FC236}">
              <a16:creationId xmlns:a16="http://schemas.microsoft.com/office/drawing/2014/main" id="{C7C49005-C297-4E25-894D-B65EEE73A43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930140" y="15240"/>
          <a:ext cx="1371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129540</xdr:colOff>
      <xdr:row>0</xdr:row>
      <xdr:rowOff>137160</xdr:rowOff>
    </xdr:from>
    <xdr:to>
      <xdr:col>2</xdr:col>
      <xdr:colOff>259080</xdr:colOff>
      <xdr:row>2</xdr:row>
      <xdr:rowOff>160020</xdr:rowOff>
    </xdr:to>
    <xdr:pic>
      <xdr:nvPicPr>
        <xdr:cNvPr id="7" name="Picture 4">
          <a:extLst>
            <a:ext uri="{FF2B5EF4-FFF2-40B4-BE49-F238E27FC236}">
              <a16:creationId xmlns:a16="http://schemas.microsoft.com/office/drawing/2014/main" id="{67F928A4-26D2-4670-8A3B-30242CCC8F9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540" y="137160"/>
          <a:ext cx="11125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381000</xdr:colOff>
      <xdr:row>0</xdr:row>
      <xdr:rowOff>38100</xdr:rowOff>
    </xdr:from>
    <xdr:to>
      <xdr:col>11</xdr:col>
      <xdr:colOff>22860</xdr:colOff>
      <xdr:row>3</xdr:row>
      <xdr:rowOff>30480</xdr:rowOff>
    </xdr:to>
    <xdr:pic>
      <xdr:nvPicPr>
        <xdr:cNvPr id="8" name="Picture 4" descr="Waikato Table Tennis Association">
          <a:extLst>
            <a:ext uri="{FF2B5EF4-FFF2-40B4-BE49-F238E27FC236}">
              <a16:creationId xmlns:a16="http://schemas.microsoft.com/office/drawing/2014/main" id="{58A42B73-5F4F-4D49-A38F-59682F28213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87340" y="38100"/>
          <a:ext cx="1371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1</xdr:col>
      <xdr:colOff>485775</xdr:colOff>
      <xdr:row>2</xdr:row>
      <xdr:rowOff>190500</xdr:rowOff>
    </xdr:to>
    <xdr:pic>
      <xdr:nvPicPr>
        <xdr:cNvPr id="6249" name="Picture 1" descr="TTNZ logo Silver 2">
          <a:extLst>
            <a:ext uri="{FF2B5EF4-FFF2-40B4-BE49-F238E27FC236}">
              <a16:creationId xmlns:a16="http://schemas.microsoft.com/office/drawing/2014/main" id="{EC60ED90-5228-4D8C-885C-E3B94D471EB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95250"/>
          <a:ext cx="4857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333375</xdr:colOff>
      <xdr:row>0</xdr:row>
      <xdr:rowOff>95250</xdr:rowOff>
    </xdr:from>
    <xdr:to>
      <xdr:col>8</xdr:col>
      <xdr:colOff>428625</xdr:colOff>
      <xdr:row>2</xdr:row>
      <xdr:rowOff>123825</xdr:rowOff>
    </xdr:to>
    <xdr:pic>
      <xdr:nvPicPr>
        <xdr:cNvPr id="6250" name="Picture 2" descr="sparc">
          <a:extLst>
            <a:ext uri="{FF2B5EF4-FFF2-40B4-BE49-F238E27FC236}">
              <a16:creationId xmlns:a16="http://schemas.microsoft.com/office/drawing/2014/main" id="{26A3CDFF-58CF-4861-97B9-A8633D3B07D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29175" y="95250"/>
          <a:ext cx="7048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581025</xdr:colOff>
      <xdr:row>0</xdr:row>
      <xdr:rowOff>161925</xdr:rowOff>
    </xdr:from>
    <xdr:to>
      <xdr:col>9</xdr:col>
      <xdr:colOff>123825</xdr:colOff>
      <xdr:row>2</xdr:row>
      <xdr:rowOff>76200</xdr:rowOff>
    </xdr:to>
    <xdr:pic>
      <xdr:nvPicPr>
        <xdr:cNvPr id="6251" name="Picture 5">
          <a:extLst>
            <a:ext uri="{FF2B5EF4-FFF2-40B4-BE49-F238E27FC236}">
              <a16:creationId xmlns:a16="http://schemas.microsoft.com/office/drawing/2014/main" id="{AB015502-79AF-4C10-9686-8C085768FB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686425" y="161925"/>
          <a:ext cx="3905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160020</xdr:colOff>
      <xdr:row>1</xdr:row>
      <xdr:rowOff>129540</xdr:rowOff>
    </xdr:from>
    <xdr:to>
      <xdr:col>2</xdr:col>
      <xdr:colOff>403860</xdr:colOff>
      <xdr:row>3</xdr:row>
      <xdr:rowOff>152400</xdr:rowOff>
    </xdr:to>
    <xdr:pic>
      <xdr:nvPicPr>
        <xdr:cNvPr id="6" name="Picture 4">
          <a:extLst>
            <a:ext uri="{FF2B5EF4-FFF2-40B4-BE49-F238E27FC236}">
              <a16:creationId xmlns:a16="http://schemas.microsoft.com/office/drawing/2014/main" id="{4976A803-31BB-4A39-A708-CDDAE8F667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0020" y="190500"/>
          <a:ext cx="1112520" cy="403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914400</xdr:colOff>
      <xdr:row>1</xdr:row>
      <xdr:rowOff>30480</xdr:rowOff>
    </xdr:from>
    <xdr:to>
      <xdr:col>12</xdr:col>
      <xdr:colOff>45720</xdr:colOff>
      <xdr:row>4</xdr:row>
      <xdr:rowOff>22860</xdr:rowOff>
    </xdr:to>
    <xdr:pic>
      <xdr:nvPicPr>
        <xdr:cNvPr id="7" name="Picture 4" descr="Waikato Table Tennis Association">
          <a:extLst>
            <a:ext uri="{FF2B5EF4-FFF2-40B4-BE49-F238E27FC236}">
              <a16:creationId xmlns:a16="http://schemas.microsoft.com/office/drawing/2014/main" id="{16F3F1E4-12CA-4CD6-8862-B28A6C4F398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38800" y="91440"/>
          <a:ext cx="13716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zak@tabletennis.nz"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3"/>
  <sheetViews>
    <sheetView showGridLines="0" showRowColHeaders="0" tabSelected="1" zoomScaleNormal="100" workbookViewId="0">
      <selection activeCell="O6" sqref="O6"/>
    </sheetView>
  </sheetViews>
  <sheetFormatPr defaultRowHeight="12.5" x14ac:dyDescent="0.25"/>
  <cols>
    <col min="1" max="1" width="12.81640625" customWidth="1"/>
  </cols>
  <sheetData>
    <row r="1" spans="1:15" ht="16.899999999999999" customHeight="1" thickTop="1" x14ac:dyDescent="0.25">
      <c r="A1" s="263" t="s">
        <v>0</v>
      </c>
      <c r="B1" s="264"/>
      <c r="C1" s="264"/>
      <c r="D1" s="264"/>
      <c r="E1" s="264"/>
      <c r="F1" s="264"/>
      <c r="G1" s="264"/>
      <c r="H1" s="264"/>
      <c r="I1" s="264"/>
      <c r="J1" s="264"/>
      <c r="K1" s="264"/>
      <c r="L1" s="264"/>
      <c r="M1" s="265"/>
    </row>
    <row r="2" spans="1:15" ht="15" customHeight="1" x14ac:dyDescent="0.25">
      <c r="A2" s="266"/>
      <c r="B2" s="267"/>
      <c r="C2" s="267"/>
      <c r="D2" s="267"/>
      <c r="E2" s="267"/>
      <c r="F2" s="267"/>
      <c r="G2" s="267"/>
      <c r="H2" s="267"/>
      <c r="I2" s="267"/>
      <c r="J2" s="267"/>
      <c r="K2" s="267"/>
      <c r="L2" s="267"/>
      <c r="M2" s="268"/>
    </row>
    <row r="3" spans="1:15" ht="16.899999999999999" customHeight="1" thickBot="1" x14ac:dyDescent="0.3">
      <c r="A3" s="269" t="s">
        <v>1</v>
      </c>
      <c r="B3" s="270"/>
      <c r="C3" s="270"/>
      <c r="D3" s="270"/>
      <c r="E3" s="270"/>
      <c r="F3" s="270"/>
      <c r="G3" s="270"/>
      <c r="H3" s="270"/>
      <c r="I3" s="270"/>
      <c r="J3" s="270"/>
      <c r="K3" s="270"/>
      <c r="L3" s="270"/>
      <c r="M3" s="271"/>
    </row>
    <row r="5" spans="1:15" x14ac:dyDescent="0.25">
      <c r="A5" s="256" t="s">
        <v>2</v>
      </c>
      <c r="B5" s="256"/>
      <c r="C5" s="256"/>
      <c r="D5" s="256"/>
      <c r="E5" s="256"/>
      <c r="F5" s="256"/>
      <c r="G5" s="256"/>
      <c r="H5" s="256"/>
      <c r="I5" s="276" t="str">
        <f>'Front Page - Proposed Timetable'!H46</f>
        <v>zak@tabletennis.nz</v>
      </c>
      <c r="J5" s="276"/>
      <c r="K5" s="276"/>
      <c r="L5" s="276"/>
      <c r="M5" s="276"/>
      <c r="N5" s="276"/>
    </row>
    <row r="6" spans="1:15" x14ac:dyDescent="0.25">
      <c r="A6" s="257"/>
      <c r="B6" s="257"/>
      <c r="C6" s="257"/>
      <c r="D6" s="257"/>
      <c r="E6" s="257"/>
      <c r="F6" s="257"/>
      <c r="G6" s="257"/>
      <c r="H6" s="257"/>
      <c r="I6" s="257"/>
      <c r="J6" s="257"/>
      <c r="K6" s="257"/>
      <c r="L6" s="257"/>
      <c r="M6" s="257"/>
      <c r="N6" s="257"/>
    </row>
    <row r="7" spans="1:15" ht="13" x14ac:dyDescent="0.3">
      <c r="A7" s="272" t="s">
        <v>3</v>
      </c>
      <c r="B7" s="273"/>
      <c r="C7" s="273"/>
      <c r="D7" s="273"/>
      <c r="E7" s="273"/>
      <c r="F7" s="273"/>
      <c r="G7" s="273"/>
      <c r="H7" s="273"/>
      <c r="I7" s="273"/>
      <c r="J7" s="273"/>
      <c r="K7" s="273"/>
      <c r="L7" s="273"/>
      <c r="M7" s="274"/>
    </row>
    <row r="8" spans="1:15" x14ac:dyDescent="0.25">
      <c r="B8" s="262"/>
      <c r="C8" s="262"/>
      <c r="D8" s="262"/>
      <c r="E8" s="262"/>
      <c r="F8" s="262"/>
      <c r="G8" s="262"/>
      <c r="H8" s="262"/>
      <c r="I8" s="262"/>
      <c r="J8" s="262"/>
      <c r="K8" s="262"/>
      <c r="L8" s="262"/>
      <c r="M8" s="262"/>
      <c r="N8" s="262"/>
      <c r="O8" s="80"/>
    </row>
    <row r="9" spans="1:15" ht="13.15" customHeight="1" x14ac:dyDescent="0.25">
      <c r="A9" s="95" t="s">
        <v>4</v>
      </c>
      <c r="B9" s="256" t="s">
        <v>5</v>
      </c>
      <c r="C9" s="256"/>
      <c r="D9" s="256"/>
      <c r="E9" s="256"/>
      <c r="F9" s="256"/>
      <c r="G9" s="256"/>
      <c r="H9" s="256"/>
      <c r="I9" s="256"/>
      <c r="J9" s="256"/>
      <c r="K9" s="256"/>
      <c r="L9" s="256"/>
      <c r="M9" s="256"/>
      <c r="N9" s="256"/>
      <c r="O9" s="80"/>
    </row>
    <row r="10" spans="1:15" ht="13" x14ac:dyDescent="0.25">
      <c r="A10" s="95"/>
      <c r="B10" s="256" t="s">
        <v>6</v>
      </c>
      <c r="C10" s="256"/>
      <c r="D10" s="256"/>
      <c r="E10" s="256"/>
      <c r="F10" s="256"/>
      <c r="G10" s="256"/>
      <c r="H10" s="256"/>
      <c r="I10" s="256"/>
      <c r="J10" s="256"/>
      <c r="K10" s="256"/>
      <c r="L10" s="256"/>
      <c r="M10" s="256"/>
      <c r="N10" s="256"/>
      <c r="O10" s="80"/>
    </row>
    <row r="11" spans="1:15" x14ac:dyDescent="0.25">
      <c r="B11" s="262"/>
      <c r="C11" s="262"/>
      <c r="D11" s="262"/>
      <c r="E11" s="262"/>
      <c r="F11" s="262"/>
      <c r="G11" s="262"/>
      <c r="H11" s="262"/>
      <c r="I11" s="262"/>
      <c r="J11" s="262"/>
      <c r="K11" s="262"/>
      <c r="L11" s="262"/>
      <c r="M11" s="262"/>
      <c r="N11" s="262"/>
      <c r="O11" s="80"/>
    </row>
    <row r="12" spans="1:15" ht="13.15" customHeight="1" x14ac:dyDescent="0.25">
      <c r="A12" s="95" t="s">
        <v>7</v>
      </c>
      <c r="B12" s="275" t="s">
        <v>8</v>
      </c>
      <c r="C12" s="275"/>
      <c r="D12" s="275"/>
      <c r="E12" s="275"/>
      <c r="F12" s="275"/>
      <c r="G12" s="275"/>
      <c r="H12" s="275"/>
      <c r="I12" s="275"/>
      <c r="J12" s="275"/>
      <c r="K12" s="275"/>
      <c r="L12" s="275"/>
      <c r="M12" s="275"/>
      <c r="N12" s="275"/>
      <c r="O12" s="80"/>
    </row>
    <row r="13" spans="1:15" x14ac:dyDescent="0.25">
      <c r="A13" s="95"/>
      <c r="B13" s="275" t="s">
        <v>9</v>
      </c>
      <c r="C13" s="275"/>
      <c r="D13" s="275"/>
      <c r="E13" s="275"/>
      <c r="F13" s="275"/>
      <c r="G13" s="275"/>
      <c r="H13" s="275"/>
      <c r="I13" s="275"/>
      <c r="J13" s="275"/>
      <c r="K13" s="275"/>
      <c r="L13" s="275"/>
      <c r="M13" s="275"/>
      <c r="N13" s="275"/>
      <c r="O13" s="80"/>
    </row>
    <row r="14" spans="1:15" x14ac:dyDescent="0.25">
      <c r="A14" s="95"/>
      <c r="B14" s="261"/>
      <c r="C14" s="261"/>
      <c r="D14" s="261"/>
      <c r="E14" s="261"/>
      <c r="F14" s="261"/>
      <c r="G14" s="261"/>
      <c r="H14" s="261"/>
      <c r="I14" s="261"/>
      <c r="J14" s="261"/>
      <c r="K14" s="261"/>
      <c r="L14" s="261"/>
      <c r="M14" s="261"/>
      <c r="N14" s="261"/>
      <c r="O14" s="80"/>
    </row>
    <row r="15" spans="1:15" ht="13.15" customHeight="1" x14ac:dyDescent="0.25">
      <c r="A15" s="95" t="s">
        <v>10</v>
      </c>
      <c r="B15" s="256" t="s">
        <v>11</v>
      </c>
      <c r="C15" s="256"/>
      <c r="D15" s="256"/>
      <c r="E15" s="256"/>
      <c r="F15" s="256"/>
      <c r="G15" s="256"/>
      <c r="H15" s="256"/>
      <c r="I15" s="256"/>
      <c r="J15" s="256"/>
      <c r="K15" s="256"/>
      <c r="L15" s="256"/>
      <c r="M15" s="256"/>
      <c r="N15" s="256"/>
      <c r="O15" s="80"/>
    </row>
    <row r="16" spans="1:15" ht="13" x14ac:dyDescent="0.25">
      <c r="A16" s="95"/>
      <c r="B16" s="256" t="s">
        <v>12</v>
      </c>
      <c r="C16" s="256"/>
      <c r="D16" s="256"/>
      <c r="E16" s="256"/>
      <c r="F16" s="256"/>
      <c r="G16" s="256"/>
      <c r="H16" s="256"/>
      <c r="I16" s="256"/>
      <c r="J16" s="256"/>
      <c r="K16" s="256"/>
      <c r="L16" s="256"/>
      <c r="M16" s="256"/>
      <c r="N16" s="256"/>
      <c r="O16" s="80"/>
    </row>
    <row r="17" spans="1:15" ht="13" x14ac:dyDescent="0.25">
      <c r="A17" s="95"/>
      <c r="B17" s="256" t="s">
        <v>13</v>
      </c>
      <c r="C17" s="256"/>
      <c r="D17" s="256"/>
      <c r="E17" s="256"/>
      <c r="F17" s="256"/>
      <c r="G17" s="256"/>
      <c r="H17" s="256"/>
      <c r="I17" s="256"/>
      <c r="J17" s="256"/>
      <c r="K17" s="256"/>
      <c r="L17" s="256"/>
      <c r="M17" s="256"/>
      <c r="N17" s="256"/>
      <c r="O17" s="80"/>
    </row>
    <row r="18" spans="1:15" x14ac:dyDescent="0.25">
      <c r="A18" s="95"/>
      <c r="B18" s="275" t="s">
        <v>14</v>
      </c>
      <c r="C18" s="275"/>
      <c r="D18" s="275"/>
      <c r="E18" s="275"/>
      <c r="F18" s="275"/>
      <c r="G18" s="275"/>
      <c r="H18" s="275"/>
      <c r="I18" s="275"/>
      <c r="J18" s="275"/>
      <c r="K18" s="275"/>
      <c r="L18" s="275"/>
      <c r="M18" s="275"/>
      <c r="N18" s="275"/>
      <c r="O18" s="80"/>
    </row>
    <row r="19" spans="1:15" x14ac:dyDescent="0.25">
      <c r="A19" s="95"/>
      <c r="B19" s="275" t="s">
        <v>15</v>
      </c>
      <c r="C19" s="275"/>
      <c r="D19" s="275"/>
      <c r="E19" s="275"/>
      <c r="F19" s="275"/>
      <c r="G19" s="275"/>
      <c r="H19" s="275"/>
      <c r="I19" s="275"/>
      <c r="J19" s="275"/>
      <c r="K19" s="275"/>
      <c r="L19" s="275"/>
      <c r="M19" s="275"/>
      <c r="N19" s="275"/>
      <c r="O19" s="80"/>
    </row>
    <row r="20" spans="1:15" x14ac:dyDescent="0.25">
      <c r="B20" s="256"/>
      <c r="C20" s="256"/>
      <c r="D20" s="256"/>
      <c r="E20" s="256"/>
      <c r="F20" s="256"/>
      <c r="G20" s="256"/>
      <c r="H20" s="256"/>
      <c r="I20" s="256"/>
      <c r="J20" s="256"/>
      <c r="K20" s="256"/>
      <c r="L20" s="256"/>
      <c r="M20" s="256"/>
      <c r="N20" s="256"/>
      <c r="O20" s="80"/>
    </row>
    <row r="21" spans="1:15" x14ac:dyDescent="0.25">
      <c r="A21" s="95" t="s">
        <v>16</v>
      </c>
      <c r="B21" s="275" t="s">
        <v>17</v>
      </c>
      <c r="C21" s="275"/>
      <c r="D21" s="275"/>
      <c r="E21" s="275"/>
      <c r="F21" s="275"/>
      <c r="G21" s="275"/>
      <c r="H21" s="275"/>
      <c r="I21" s="275"/>
      <c r="J21" s="275"/>
      <c r="K21" s="275"/>
      <c r="L21" s="275"/>
      <c r="M21" s="275"/>
      <c r="N21" s="275"/>
      <c r="O21" s="80"/>
    </row>
    <row r="22" spans="1:15" x14ac:dyDescent="0.25">
      <c r="B22" s="258"/>
      <c r="C22" s="258"/>
      <c r="D22" s="258"/>
      <c r="E22" s="258"/>
      <c r="F22" s="258"/>
      <c r="G22" s="258"/>
      <c r="H22" s="258"/>
      <c r="I22" s="258"/>
      <c r="J22" s="258"/>
      <c r="K22" s="258"/>
      <c r="L22" s="258"/>
      <c r="M22" s="258"/>
      <c r="N22" s="258"/>
      <c r="O22" s="117"/>
    </row>
    <row r="23" spans="1:15" x14ac:dyDescent="0.25">
      <c r="A23" s="95" t="s">
        <v>18</v>
      </c>
      <c r="B23" s="258" t="s">
        <v>19</v>
      </c>
      <c r="C23" s="258"/>
      <c r="D23" s="258"/>
      <c r="E23" s="258"/>
      <c r="F23" s="258"/>
      <c r="G23" s="258"/>
      <c r="H23" s="258"/>
      <c r="I23" s="258"/>
      <c r="J23" s="258"/>
      <c r="K23" s="258"/>
      <c r="L23" s="258"/>
      <c r="M23" s="258"/>
      <c r="N23" s="258"/>
      <c r="O23" s="117"/>
    </row>
    <row r="24" spans="1:15" x14ac:dyDescent="0.25">
      <c r="B24" s="258"/>
      <c r="C24" s="258"/>
      <c r="D24" s="258"/>
      <c r="E24" s="258"/>
      <c r="F24" s="258"/>
      <c r="G24" s="258"/>
      <c r="H24" s="258"/>
      <c r="I24" s="258"/>
      <c r="J24" s="258"/>
      <c r="K24" s="258"/>
      <c r="L24" s="258"/>
      <c r="M24" s="258"/>
      <c r="N24" s="258"/>
      <c r="O24" s="117"/>
    </row>
    <row r="25" spans="1:15" x14ac:dyDescent="0.25">
      <c r="A25" s="95" t="s">
        <v>20</v>
      </c>
      <c r="B25" s="258" t="s">
        <v>21</v>
      </c>
      <c r="C25" s="258"/>
      <c r="D25" s="258"/>
      <c r="E25" s="258"/>
      <c r="F25" s="258"/>
      <c r="G25" s="258" t="str">
        <f>I5</f>
        <v>zak@tabletennis.nz</v>
      </c>
      <c r="H25" s="258"/>
      <c r="I25" s="258"/>
      <c r="J25" s="258"/>
      <c r="K25" s="258"/>
      <c r="L25" s="258"/>
      <c r="M25" s="258"/>
      <c r="N25" s="258"/>
      <c r="O25" s="117"/>
    </row>
    <row r="26" spans="1:15" x14ac:dyDescent="0.25">
      <c r="B26" s="258" t="s">
        <v>22</v>
      </c>
      <c r="C26" s="258"/>
      <c r="D26" s="258"/>
      <c r="E26" s="258"/>
      <c r="F26" s="258"/>
      <c r="G26" s="258"/>
      <c r="H26" s="258"/>
      <c r="I26" s="258"/>
      <c r="J26" s="258"/>
      <c r="K26" s="258"/>
      <c r="L26" s="258"/>
      <c r="M26" s="258"/>
      <c r="N26" s="258"/>
      <c r="O26" s="117"/>
    </row>
    <row r="27" spans="1:15" x14ac:dyDescent="0.25">
      <c r="A27" s="95"/>
      <c r="B27" s="259"/>
      <c r="C27" s="259"/>
      <c r="D27" s="259"/>
      <c r="E27" s="259"/>
      <c r="F27" s="259"/>
      <c r="G27" s="259"/>
      <c r="H27" s="259"/>
      <c r="I27" s="259"/>
      <c r="J27" s="259"/>
      <c r="K27" s="259"/>
      <c r="L27" s="259"/>
      <c r="M27" s="259"/>
      <c r="N27" s="259"/>
      <c r="O27" s="217"/>
    </row>
    <row r="28" spans="1:15" x14ac:dyDescent="0.25">
      <c r="A28" s="95" t="s">
        <v>23</v>
      </c>
      <c r="B28" s="260" t="s">
        <v>24</v>
      </c>
      <c r="C28" s="260"/>
      <c r="D28" s="260"/>
      <c r="E28" s="258" t="s">
        <v>25</v>
      </c>
      <c r="F28" s="258"/>
      <c r="G28" s="258"/>
      <c r="H28" s="258"/>
      <c r="I28" s="258"/>
      <c r="J28" s="258"/>
      <c r="K28" s="258"/>
      <c r="L28" s="258"/>
      <c r="M28" s="258"/>
      <c r="N28" s="258"/>
      <c r="O28" s="258"/>
    </row>
    <row r="29" spans="1:15" x14ac:dyDescent="0.25">
      <c r="A29" s="95"/>
      <c r="B29" s="259"/>
      <c r="C29" s="259"/>
      <c r="D29" s="259"/>
      <c r="E29" s="259"/>
      <c r="F29" s="259"/>
      <c r="G29" s="259"/>
      <c r="H29" s="259"/>
      <c r="I29" s="259"/>
      <c r="J29" s="259"/>
      <c r="K29" s="259"/>
      <c r="L29" s="259"/>
      <c r="M29" s="259"/>
      <c r="N29" s="259"/>
      <c r="O29" s="117"/>
    </row>
    <row r="30" spans="1:15" ht="13.9" customHeight="1" x14ac:dyDescent="0.25">
      <c r="A30" s="95" t="s">
        <v>26</v>
      </c>
      <c r="B30" s="260" t="s">
        <v>27</v>
      </c>
      <c r="C30" s="260"/>
      <c r="D30" s="260"/>
      <c r="E30" s="260"/>
      <c r="F30" s="260"/>
      <c r="G30" s="260"/>
      <c r="H30" s="260"/>
      <c r="I30" s="260"/>
      <c r="J30" s="260"/>
      <c r="K30" s="260"/>
      <c r="L30" s="260"/>
      <c r="M30" s="260"/>
      <c r="N30" s="260"/>
      <c r="O30" s="117"/>
    </row>
    <row r="31" spans="1:15" ht="13.15" customHeight="1" x14ac:dyDescent="0.25">
      <c r="B31" s="260" t="s">
        <v>28</v>
      </c>
      <c r="C31" s="260"/>
      <c r="D31" s="260"/>
      <c r="E31" s="260"/>
      <c r="F31" s="260"/>
      <c r="G31" s="260"/>
      <c r="H31" s="260"/>
      <c r="I31" s="260"/>
      <c r="J31" s="260"/>
      <c r="K31" s="260"/>
      <c r="L31" s="260"/>
      <c r="M31" s="260"/>
      <c r="N31" s="260"/>
      <c r="O31" s="117"/>
    </row>
    <row r="32" spans="1:15" ht="13.15" customHeight="1" x14ac:dyDescent="0.25">
      <c r="B32" s="224"/>
      <c r="C32" s="224"/>
      <c r="D32" s="224"/>
      <c r="E32" s="224"/>
      <c r="F32" s="224"/>
      <c r="G32" s="224"/>
      <c r="H32" s="224"/>
      <c r="I32" s="224"/>
      <c r="J32" s="224"/>
      <c r="K32" s="224"/>
      <c r="L32" s="224"/>
      <c r="M32" s="224"/>
      <c r="N32" s="224"/>
      <c r="O32" s="117"/>
    </row>
    <row r="33" spans="1:15" ht="13" x14ac:dyDescent="0.3">
      <c r="A33" s="252" t="s">
        <v>29</v>
      </c>
      <c r="B33" s="253"/>
      <c r="C33" s="253"/>
      <c r="D33" s="253"/>
      <c r="E33" s="253"/>
      <c r="F33" s="253"/>
      <c r="G33" s="253"/>
      <c r="H33" s="253"/>
      <c r="I33" s="254" t="str">
        <f>I5</f>
        <v>zak@tabletennis.nz</v>
      </c>
      <c r="J33" s="254"/>
      <c r="K33" s="254"/>
      <c r="L33" s="254"/>
      <c r="M33" s="255"/>
      <c r="N33" s="117"/>
      <c r="O33" s="117"/>
    </row>
  </sheetData>
  <mergeCells count="35">
    <mergeCell ref="B17:N17"/>
    <mergeCell ref="B18:N18"/>
    <mergeCell ref="B19:N19"/>
    <mergeCell ref="B24:N24"/>
    <mergeCell ref="B25:F25"/>
    <mergeCell ref="A1:M2"/>
    <mergeCell ref="A3:M3"/>
    <mergeCell ref="A7:M7"/>
    <mergeCell ref="B12:N12"/>
    <mergeCell ref="B13:N13"/>
    <mergeCell ref="B9:N9"/>
    <mergeCell ref="B10:N10"/>
    <mergeCell ref="B11:N11"/>
    <mergeCell ref="I5:N5"/>
    <mergeCell ref="I6:N6"/>
    <mergeCell ref="B20:N20"/>
    <mergeCell ref="B21:N21"/>
    <mergeCell ref="B15:N15"/>
    <mergeCell ref="B16:N16"/>
    <mergeCell ref="A33:H33"/>
    <mergeCell ref="I33:M33"/>
    <mergeCell ref="A5:H5"/>
    <mergeCell ref="A6:H6"/>
    <mergeCell ref="G25:N25"/>
    <mergeCell ref="B26:N26"/>
    <mergeCell ref="B27:N27"/>
    <mergeCell ref="B29:N29"/>
    <mergeCell ref="B30:N30"/>
    <mergeCell ref="B31:N31"/>
    <mergeCell ref="B14:N14"/>
    <mergeCell ref="B8:N8"/>
    <mergeCell ref="B28:D28"/>
    <mergeCell ref="E28:O28"/>
    <mergeCell ref="B22:N22"/>
    <mergeCell ref="B23:N23"/>
  </mergeCells>
  <pageMargins left="0.74803149606299213" right="0.74803149606299213" top="0.98425196850393704" bottom="0.98425196850393704" header="0.51181102362204722" footer="0.51181102362204722"/>
  <pageSetup paperSize="9"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4"/>
  </sheetPr>
  <dimension ref="A1:T52"/>
  <sheetViews>
    <sheetView showGridLines="0" workbookViewId="0">
      <selection activeCell="W9" sqref="W9"/>
    </sheetView>
  </sheetViews>
  <sheetFormatPr defaultColWidth="9.1796875" defaultRowHeight="12.5" x14ac:dyDescent="0.25"/>
  <cols>
    <col min="1" max="1" width="10.7265625" style="9" customWidth="1"/>
    <col min="2" max="2" width="3.7265625" style="9" customWidth="1"/>
    <col min="3" max="3" width="9.7265625" style="9" customWidth="1"/>
    <col min="4" max="4" width="6.7265625" style="9" customWidth="1"/>
    <col min="5" max="5" width="3.7265625" style="12" customWidth="1"/>
    <col min="6" max="6" width="10.7265625" style="12" customWidth="1"/>
    <col min="7" max="7" width="15.7265625" style="9" customWidth="1"/>
    <col min="8" max="12" width="6.26953125" style="9" customWidth="1"/>
    <col min="13" max="13" width="3.7265625" style="9" customWidth="1"/>
    <col min="14" max="14" width="9.1796875" style="9" customWidth="1"/>
    <col min="15" max="20" width="9.1796875" style="9" hidden="1" customWidth="1"/>
    <col min="21" max="25" width="9.1796875" style="9" customWidth="1"/>
    <col min="26" max="16384" width="9.1796875" style="9"/>
  </cols>
  <sheetData>
    <row r="1" spans="1:13" ht="15" customHeight="1" x14ac:dyDescent="0.25">
      <c r="A1" s="277" t="s">
        <v>0</v>
      </c>
      <c r="B1" s="278"/>
      <c r="C1" s="278"/>
      <c r="D1" s="278"/>
      <c r="E1" s="278"/>
      <c r="F1" s="278"/>
      <c r="G1" s="278"/>
      <c r="H1" s="278"/>
      <c r="I1" s="278"/>
      <c r="J1" s="278"/>
      <c r="K1" s="278"/>
      <c r="L1" s="278"/>
      <c r="M1" s="279"/>
    </row>
    <row r="2" spans="1:13" ht="15" customHeight="1" x14ac:dyDescent="0.25">
      <c r="A2" s="280"/>
      <c r="B2" s="281"/>
      <c r="C2" s="281"/>
      <c r="D2" s="281"/>
      <c r="E2" s="281"/>
      <c r="F2" s="281"/>
      <c r="G2" s="281"/>
      <c r="H2" s="281"/>
      <c r="I2" s="281"/>
      <c r="J2" s="281"/>
      <c r="K2" s="281"/>
      <c r="L2" s="281"/>
      <c r="M2" s="282"/>
    </row>
    <row r="3" spans="1:13" ht="25" customHeight="1" thickBot="1" x14ac:dyDescent="0.3">
      <c r="A3" s="283" t="s">
        <v>1</v>
      </c>
      <c r="B3" s="284"/>
      <c r="C3" s="284"/>
      <c r="D3" s="284"/>
      <c r="E3" s="284"/>
      <c r="F3" s="284"/>
      <c r="G3" s="284"/>
      <c r="H3" s="284"/>
      <c r="I3" s="284"/>
      <c r="J3" s="284"/>
      <c r="K3" s="284"/>
      <c r="L3" s="284"/>
      <c r="M3" s="285"/>
    </row>
    <row r="4" spans="1:13" ht="30" hidden="1" customHeight="1" thickTop="1" x14ac:dyDescent="0.25">
      <c r="A4" s="288"/>
      <c r="B4" s="289"/>
      <c r="C4" s="289"/>
      <c r="D4" s="289"/>
      <c r="E4" s="289"/>
      <c r="F4" s="289"/>
      <c r="G4" s="289"/>
      <c r="H4" s="289"/>
      <c r="I4" s="289"/>
      <c r="J4" s="289"/>
      <c r="K4" s="289"/>
      <c r="L4" s="289"/>
      <c r="M4" s="289"/>
    </row>
    <row r="5" spans="1:13" ht="30" hidden="1" customHeight="1" x14ac:dyDescent="0.25">
      <c r="A5" s="290"/>
      <c r="B5" s="290"/>
      <c r="C5" s="290"/>
      <c r="D5" s="290"/>
      <c r="E5" s="290"/>
      <c r="F5" s="290"/>
      <c r="G5" s="290"/>
      <c r="H5" s="290"/>
      <c r="I5" s="290"/>
      <c r="J5" s="290"/>
      <c r="K5" s="290"/>
      <c r="L5" s="290"/>
      <c r="M5" s="290"/>
    </row>
    <row r="6" spans="1:13" ht="30" hidden="1" customHeight="1" thickBot="1" x14ac:dyDescent="0.3">
      <c r="A6" s="289"/>
      <c r="B6" s="289"/>
      <c r="C6" s="289"/>
      <c r="D6" s="289"/>
      <c r="E6" s="289"/>
      <c r="F6" s="289"/>
      <c r="G6" s="289"/>
      <c r="H6" s="289"/>
      <c r="I6" s="289"/>
      <c r="J6" s="289"/>
      <c r="K6" s="289"/>
      <c r="L6" s="289"/>
      <c r="M6" s="289"/>
    </row>
    <row r="7" spans="1:13" ht="13" x14ac:dyDescent="0.25">
      <c r="A7" s="315" t="s">
        <v>30</v>
      </c>
      <c r="B7" s="316"/>
      <c r="C7" s="316"/>
      <c r="D7" s="316"/>
      <c r="E7" s="316"/>
      <c r="F7" s="316"/>
      <c r="G7" s="316"/>
      <c r="H7" s="316"/>
      <c r="I7" s="316"/>
      <c r="J7" s="316"/>
      <c r="K7" s="316"/>
      <c r="L7" s="316"/>
      <c r="M7" s="307" t="s">
        <v>31</v>
      </c>
    </row>
    <row r="8" spans="1:13" ht="20.149999999999999" customHeight="1" x14ac:dyDescent="0.25">
      <c r="A8" s="310" t="s">
        <v>32</v>
      </c>
      <c r="B8" s="311"/>
      <c r="C8" s="311"/>
      <c r="D8" s="311"/>
      <c r="E8" s="311"/>
      <c r="F8" s="311"/>
      <c r="G8" s="311"/>
      <c r="H8" s="311"/>
      <c r="I8" s="311"/>
      <c r="J8" s="311"/>
      <c r="K8" s="311"/>
      <c r="L8" s="311"/>
      <c r="M8" s="308"/>
    </row>
    <row r="9" spans="1:13" ht="18" customHeight="1" x14ac:dyDescent="0.25">
      <c r="A9" s="310"/>
      <c r="B9" s="312"/>
      <c r="C9" s="312"/>
      <c r="D9" s="312"/>
      <c r="E9" s="312"/>
      <c r="F9" s="312"/>
      <c r="G9" s="312"/>
      <c r="H9" s="312"/>
      <c r="I9" s="312"/>
      <c r="J9" s="312"/>
      <c r="K9" s="312"/>
      <c r="L9" s="312"/>
      <c r="M9" s="308"/>
    </row>
    <row r="10" spans="1:13" ht="18" customHeight="1" x14ac:dyDescent="0.25">
      <c r="A10" s="286" t="s">
        <v>33</v>
      </c>
      <c r="B10" s="287"/>
      <c r="C10" s="287"/>
      <c r="D10" s="287"/>
      <c r="E10" s="287"/>
      <c r="F10" s="287"/>
      <c r="G10" s="287"/>
      <c r="H10" s="287"/>
      <c r="I10" s="287"/>
      <c r="J10" s="287"/>
      <c r="K10" s="287"/>
      <c r="L10" s="287"/>
      <c r="M10" s="308"/>
    </row>
    <row r="11" spans="1:13" ht="18" customHeight="1" x14ac:dyDescent="0.25">
      <c r="A11" s="286" t="s">
        <v>34</v>
      </c>
      <c r="B11" s="287"/>
      <c r="C11" s="287"/>
      <c r="D11" s="287"/>
      <c r="E11" s="287"/>
      <c r="F11" s="287"/>
      <c r="G11" s="287"/>
      <c r="H11" s="287"/>
      <c r="I11" s="287"/>
      <c r="J11" s="287"/>
      <c r="K11" s="287"/>
      <c r="L11" s="287"/>
      <c r="M11" s="308"/>
    </row>
    <row r="12" spans="1:13" ht="18" customHeight="1" x14ac:dyDescent="0.25">
      <c r="A12" s="286" t="s">
        <v>35</v>
      </c>
      <c r="B12" s="287"/>
      <c r="C12" s="287"/>
      <c r="D12" s="287"/>
      <c r="E12" s="287"/>
      <c r="F12" s="287"/>
      <c r="G12" s="287"/>
      <c r="H12" s="287"/>
      <c r="I12" s="287"/>
      <c r="J12" s="287"/>
      <c r="K12" s="287"/>
      <c r="L12" s="287"/>
      <c r="M12" s="308"/>
    </row>
    <row r="13" spans="1:13" ht="18" customHeight="1" x14ac:dyDescent="0.25">
      <c r="A13" s="286" t="s">
        <v>36</v>
      </c>
      <c r="B13" s="287"/>
      <c r="C13" s="287"/>
      <c r="D13" s="287"/>
      <c r="E13" s="287"/>
      <c r="F13" s="287"/>
      <c r="G13" s="287"/>
      <c r="H13" s="287"/>
      <c r="I13" s="287"/>
      <c r="J13" s="287"/>
      <c r="K13" s="287"/>
      <c r="L13" s="287"/>
      <c r="M13" s="308"/>
    </row>
    <row r="14" spans="1:13" ht="18" customHeight="1" x14ac:dyDescent="0.25">
      <c r="A14" s="286" t="s">
        <v>37</v>
      </c>
      <c r="B14" s="287"/>
      <c r="C14" s="287"/>
      <c r="D14" s="287"/>
      <c r="E14" s="287"/>
      <c r="F14" s="287"/>
      <c r="G14" s="287"/>
      <c r="H14" s="287"/>
      <c r="I14" s="287"/>
      <c r="J14" s="287"/>
      <c r="K14" s="287"/>
      <c r="L14" s="287"/>
      <c r="M14" s="308"/>
    </row>
    <row r="15" spans="1:13" ht="18" customHeight="1" x14ac:dyDescent="0.25">
      <c r="A15" s="286"/>
      <c r="B15" s="287"/>
      <c r="C15" s="287"/>
      <c r="D15" s="287"/>
      <c r="E15" s="287"/>
      <c r="F15" s="287"/>
      <c r="G15" s="287"/>
      <c r="H15" s="287"/>
      <c r="I15" s="287"/>
      <c r="J15" s="287"/>
      <c r="K15" s="287"/>
      <c r="L15" s="287"/>
      <c r="M15" s="308"/>
    </row>
    <row r="16" spans="1:13" ht="18" customHeight="1" x14ac:dyDescent="0.25">
      <c r="A16" s="286" t="s">
        <v>38</v>
      </c>
      <c r="B16" s="287"/>
      <c r="C16" s="287"/>
      <c r="D16" s="287"/>
      <c r="E16" s="287"/>
      <c r="F16" s="287"/>
      <c r="G16" s="287"/>
      <c r="H16" s="287"/>
      <c r="I16" s="287"/>
      <c r="J16" s="287"/>
      <c r="K16" s="287"/>
      <c r="L16" s="287"/>
      <c r="M16" s="308"/>
    </row>
    <row r="17" spans="1:20" ht="18" hidden="1" customHeight="1" x14ac:dyDescent="0.25">
      <c r="A17" s="230"/>
      <c r="B17" s="231"/>
      <c r="C17" s="231"/>
      <c r="D17" s="231"/>
      <c r="E17" s="231"/>
      <c r="F17" s="231"/>
      <c r="G17" s="231"/>
      <c r="H17" s="231"/>
      <c r="I17" s="231"/>
      <c r="J17" s="231"/>
      <c r="K17" s="231"/>
      <c r="L17" s="231"/>
      <c r="M17" s="308"/>
      <c r="Q17" s="9" t="s">
        <v>39</v>
      </c>
    </row>
    <row r="18" spans="1:20" ht="18" hidden="1" customHeight="1" x14ac:dyDescent="0.25">
      <c r="A18" s="230"/>
      <c r="B18" s="231"/>
      <c r="C18" s="231"/>
      <c r="D18" s="231"/>
      <c r="E18" s="231"/>
      <c r="F18" s="231"/>
      <c r="G18" s="231"/>
      <c r="H18" s="231"/>
      <c r="I18" s="231"/>
      <c r="J18" s="231"/>
      <c r="K18" s="231"/>
      <c r="L18" s="231"/>
      <c r="M18" s="308"/>
      <c r="Q18" s="9" t="s">
        <v>40</v>
      </c>
    </row>
    <row r="19" spans="1:20" ht="10" customHeight="1" x14ac:dyDescent="0.25">
      <c r="A19" s="230"/>
      <c r="B19" s="231"/>
      <c r="C19" s="231"/>
      <c r="D19" s="231"/>
      <c r="E19" s="231"/>
      <c r="F19" s="231"/>
      <c r="G19" s="231"/>
      <c r="H19" s="231"/>
      <c r="I19" s="231"/>
      <c r="J19" s="231"/>
      <c r="K19" s="231"/>
      <c r="L19" s="231"/>
      <c r="M19" s="308"/>
      <c r="Q19" s="9" t="s">
        <v>41</v>
      </c>
    </row>
    <row r="20" spans="1:20" ht="10" customHeight="1" thickBot="1" x14ac:dyDescent="0.3">
      <c r="A20" s="232"/>
      <c r="B20" s="152"/>
      <c r="C20" s="152"/>
      <c r="D20" s="152"/>
      <c r="E20" s="152"/>
      <c r="F20" s="152"/>
      <c r="G20" s="152"/>
      <c r="H20" s="152"/>
      <c r="I20" s="152"/>
      <c r="J20" s="152"/>
      <c r="K20" s="152"/>
      <c r="L20" s="152"/>
      <c r="M20" s="309"/>
      <c r="Q20" s="9" t="s">
        <v>42</v>
      </c>
    </row>
    <row r="21" spans="1:20" ht="12.75" customHeight="1" x14ac:dyDescent="0.25">
      <c r="A21" s="313"/>
      <c r="B21" s="314"/>
      <c r="C21" s="314"/>
      <c r="D21" s="314"/>
      <c r="E21" s="314"/>
      <c r="F21" s="314"/>
      <c r="G21" s="314"/>
      <c r="H21" s="314"/>
      <c r="I21" s="314"/>
      <c r="J21" s="314"/>
      <c r="K21" s="314"/>
      <c r="L21" s="314"/>
      <c r="M21" s="304" t="s">
        <v>43</v>
      </c>
      <c r="Q21" s="9" t="s">
        <v>44</v>
      </c>
    </row>
    <row r="22" spans="1:20" ht="12.75" customHeight="1" x14ac:dyDescent="0.25">
      <c r="A22" s="233" t="s">
        <v>45</v>
      </c>
      <c r="B22" s="234">
        <v>29</v>
      </c>
      <c r="C22" s="235" t="s">
        <v>46</v>
      </c>
      <c r="D22" s="235" t="s">
        <v>40</v>
      </c>
      <c r="E22" s="234"/>
      <c r="F22" s="294" t="s">
        <v>47</v>
      </c>
      <c r="G22" s="295"/>
      <c r="H22" s="295"/>
      <c r="I22" s="295"/>
      <c r="J22" s="295"/>
      <c r="K22" s="295"/>
      <c r="L22" s="295"/>
      <c r="M22" s="305"/>
      <c r="Q22" s="9" t="s">
        <v>48</v>
      </c>
    </row>
    <row r="23" spans="1:20" ht="12.75" customHeight="1" x14ac:dyDescent="0.25">
      <c r="A23" s="233"/>
      <c r="B23" s="234"/>
      <c r="C23" s="235"/>
      <c r="D23" s="235" t="s">
        <v>49</v>
      </c>
      <c r="E23" s="234"/>
      <c r="F23" s="296" t="s">
        <v>50</v>
      </c>
      <c r="G23" s="297"/>
      <c r="H23" s="297"/>
      <c r="I23" s="297"/>
      <c r="J23" s="297"/>
      <c r="K23" s="297"/>
      <c r="L23" s="297"/>
      <c r="M23" s="305"/>
      <c r="Q23" s="9" t="s">
        <v>51</v>
      </c>
      <c r="R23" s="9">
        <v>1</v>
      </c>
      <c r="T23" s="9" t="s">
        <v>52</v>
      </c>
    </row>
    <row r="24" spans="1:20" ht="12.75" customHeight="1" x14ac:dyDescent="0.25">
      <c r="A24" s="233"/>
      <c r="B24" s="234"/>
      <c r="C24" s="235"/>
      <c r="D24" s="235"/>
      <c r="E24" s="234"/>
      <c r="F24" s="294"/>
      <c r="G24" s="295"/>
      <c r="H24" s="295"/>
      <c r="I24" s="295"/>
      <c r="J24" s="295"/>
      <c r="K24" s="295"/>
      <c r="L24" s="295"/>
      <c r="M24" s="305"/>
      <c r="O24" s="9" t="s">
        <v>45</v>
      </c>
      <c r="Q24" s="9" t="s">
        <v>53</v>
      </c>
      <c r="R24" s="9">
        <v>2</v>
      </c>
      <c r="T24" s="9" t="s">
        <v>54</v>
      </c>
    </row>
    <row r="25" spans="1:20" ht="12.75" customHeight="1" x14ac:dyDescent="0.25">
      <c r="A25" s="233" t="s">
        <v>55</v>
      </c>
      <c r="B25" s="234">
        <v>30</v>
      </c>
      <c r="C25" s="235" t="s">
        <v>46</v>
      </c>
      <c r="D25" s="235" t="s">
        <v>40</v>
      </c>
      <c r="E25" s="234"/>
      <c r="F25" s="294" t="s">
        <v>56</v>
      </c>
      <c r="G25" s="295"/>
      <c r="H25" s="295"/>
      <c r="I25" s="295"/>
      <c r="J25" s="295"/>
      <c r="K25" s="295"/>
      <c r="L25" s="295"/>
      <c r="M25" s="305"/>
      <c r="O25" s="9" t="s">
        <v>55</v>
      </c>
      <c r="Q25" s="9" t="s">
        <v>57</v>
      </c>
      <c r="R25" s="9">
        <v>3</v>
      </c>
      <c r="T25" s="9" t="s">
        <v>58</v>
      </c>
    </row>
    <row r="26" spans="1:20" ht="12.75" customHeight="1" x14ac:dyDescent="0.25">
      <c r="A26" s="233"/>
      <c r="B26" s="234"/>
      <c r="C26" s="235"/>
      <c r="D26" s="235" t="s">
        <v>49</v>
      </c>
      <c r="E26" s="234"/>
      <c r="F26" s="296" t="s">
        <v>50</v>
      </c>
      <c r="G26" s="297"/>
      <c r="H26" s="297"/>
      <c r="I26" s="297"/>
      <c r="J26" s="297"/>
      <c r="K26" s="297"/>
      <c r="L26" s="297"/>
      <c r="M26" s="305"/>
      <c r="O26" s="9" t="s">
        <v>59</v>
      </c>
      <c r="Q26" s="9" t="s">
        <v>60</v>
      </c>
      <c r="R26" s="9">
        <v>4</v>
      </c>
      <c r="T26" s="9" t="s">
        <v>61</v>
      </c>
    </row>
    <row r="27" spans="1:20" ht="12.75" customHeight="1" x14ac:dyDescent="0.25">
      <c r="A27" s="233"/>
      <c r="B27" s="234"/>
      <c r="C27" s="235"/>
      <c r="D27" s="235"/>
      <c r="E27" s="234"/>
      <c r="F27" s="294"/>
      <c r="G27" s="293"/>
      <c r="H27" s="293"/>
      <c r="I27" s="293"/>
      <c r="J27" s="293"/>
      <c r="K27" s="293"/>
      <c r="L27" s="293"/>
      <c r="M27" s="305"/>
      <c r="O27" s="9" t="s">
        <v>62</v>
      </c>
      <c r="Q27" s="9" t="s">
        <v>63</v>
      </c>
      <c r="R27" s="9">
        <v>5</v>
      </c>
      <c r="T27" s="9" t="s">
        <v>64</v>
      </c>
    </row>
    <row r="28" spans="1:20" ht="12.75" customHeight="1" x14ac:dyDescent="0.25">
      <c r="A28" s="233" t="s">
        <v>59</v>
      </c>
      <c r="B28" s="234">
        <v>31</v>
      </c>
      <c r="C28" s="235" t="s">
        <v>46</v>
      </c>
      <c r="D28" s="235" t="s">
        <v>40</v>
      </c>
      <c r="E28" s="234"/>
      <c r="F28" s="293" t="s">
        <v>65</v>
      </c>
      <c r="G28" s="293"/>
      <c r="H28" s="293"/>
      <c r="I28" s="293"/>
      <c r="J28" s="293"/>
      <c r="K28" s="293"/>
      <c r="L28" s="293"/>
      <c r="M28" s="305"/>
      <c r="O28" s="9" t="s">
        <v>66</v>
      </c>
      <c r="Q28" s="9" t="s">
        <v>67</v>
      </c>
      <c r="R28" s="9">
        <v>6</v>
      </c>
      <c r="T28" s="9" t="s">
        <v>68</v>
      </c>
    </row>
    <row r="29" spans="1:20" ht="12.75" customHeight="1" x14ac:dyDescent="0.25">
      <c r="A29" s="233"/>
      <c r="B29" s="234"/>
      <c r="C29" s="235"/>
      <c r="D29" s="235" t="s">
        <v>69</v>
      </c>
      <c r="E29" s="234"/>
      <c r="F29" s="296" t="s">
        <v>70</v>
      </c>
      <c r="G29" s="297"/>
      <c r="H29" s="297"/>
      <c r="I29" s="297"/>
      <c r="J29" s="297"/>
      <c r="K29" s="297"/>
      <c r="L29" s="297"/>
      <c r="M29" s="305"/>
      <c r="O29" s="9" t="s">
        <v>71</v>
      </c>
      <c r="Q29" s="9" t="s">
        <v>72</v>
      </c>
      <c r="R29" s="9">
        <v>7</v>
      </c>
      <c r="T29" s="9" t="s">
        <v>73</v>
      </c>
    </row>
    <row r="30" spans="1:20" ht="12.75" customHeight="1" x14ac:dyDescent="0.25">
      <c r="A30" s="233"/>
      <c r="B30" s="234"/>
      <c r="C30" s="235"/>
      <c r="D30" s="235"/>
      <c r="E30" s="234"/>
      <c r="F30" s="294"/>
      <c r="G30" s="295"/>
      <c r="H30" s="295"/>
      <c r="I30" s="295"/>
      <c r="J30" s="295"/>
      <c r="K30" s="295"/>
      <c r="L30" s="295"/>
      <c r="M30" s="305"/>
      <c r="O30" s="9" t="s">
        <v>74</v>
      </c>
      <c r="Q30" s="9" t="s">
        <v>75</v>
      </c>
      <c r="R30" s="9">
        <v>8</v>
      </c>
      <c r="T30" s="9" t="s">
        <v>46</v>
      </c>
    </row>
    <row r="31" spans="1:20" ht="12.75" customHeight="1" x14ac:dyDescent="0.25">
      <c r="A31" s="302"/>
      <c r="B31" s="289"/>
      <c r="C31" s="289"/>
      <c r="D31" s="289"/>
      <c r="E31" s="234"/>
      <c r="F31" s="294" t="s">
        <v>76</v>
      </c>
      <c r="G31" s="293"/>
      <c r="H31" s="293"/>
      <c r="I31" s="293"/>
      <c r="J31" s="293"/>
      <c r="K31" s="293"/>
      <c r="L31" s="293"/>
      <c r="M31" s="305"/>
      <c r="Q31" s="9" t="s">
        <v>77</v>
      </c>
      <c r="R31" s="9">
        <v>9</v>
      </c>
      <c r="T31" s="9" t="s">
        <v>78</v>
      </c>
    </row>
    <row r="32" spans="1:20" ht="12.75" customHeight="1" x14ac:dyDescent="0.25">
      <c r="A32" s="303"/>
      <c r="B32" s="289"/>
      <c r="C32" s="289"/>
      <c r="D32" s="289"/>
      <c r="E32" s="234"/>
      <c r="F32" s="294" t="s">
        <v>79</v>
      </c>
      <c r="G32" s="293"/>
      <c r="H32" s="293"/>
      <c r="I32" s="293"/>
      <c r="J32" s="293"/>
      <c r="K32" s="293"/>
      <c r="L32" s="293"/>
      <c r="M32" s="305"/>
      <c r="Q32" s="9" t="s">
        <v>80</v>
      </c>
      <c r="R32" s="9">
        <v>10</v>
      </c>
      <c r="T32" s="9" t="s">
        <v>81</v>
      </c>
    </row>
    <row r="33" spans="1:20" ht="12.75" customHeight="1" x14ac:dyDescent="0.25">
      <c r="A33" s="303"/>
      <c r="B33" s="289"/>
      <c r="C33" s="289"/>
      <c r="D33" s="289"/>
      <c r="E33" s="234"/>
      <c r="F33" s="294" t="s">
        <v>82</v>
      </c>
      <c r="G33" s="293"/>
      <c r="H33" s="293"/>
      <c r="I33" s="293"/>
      <c r="J33" s="293"/>
      <c r="K33" s="293"/>
      <c r="L33" s="293"/>
      <c r="M33" s="305"/>
      <c r="Q33" s="9" t="s">
        <v>83</v>
      </c>
      <c r="R33" s="9">
        <v>11</v>
      </c>
      <c r="T33" s="9" t="s">
        <v>84</v>
      </c>
    </row>
    <row r="34" spans="1:20" ht="12.75" customHeight="1" x14ac:dyDescent="0.25">
      <c r="A34" s="303"/>
      <c r="B34" s="289"/>
      <c r="C34" s="289"/>
      <c r="D34" s="289"/>
      <c r="E34" s="234"/>
      <c r="F34" s="294"/>
      <c r="G34" s="293"/>
      <c r="H34" s="293"/>
      <c r="I34" s="293"/>
      <c r="J34" s="293"/>
      <c r="K34" s="293"/>
      <c r="L34" s="293"/>
      <c r="M34" s="305"/>
      <c r="Q34" s="9" t="s">
        <v>85</v>
      </c>
      <c r="R34" s="9">
        <v>12</v>
      </c>
      <c r="T34" s="9" t="s">
        <v>86</v>
      </c>
    </row>
    <row r="35" spans="1:20" ht="12.75" customHeight="1" x14ac:dyDescent="0.25">
      <c r="A35" s="303"/>
      <c r="B35" s="289"/>
      <c r="C35" s="289"/>
      <c r="D35" s="289"/>
      <c r="E35" s="234"/>
      <c r="F35" s="294"/>
      <c r="G35" s="293"/>
      <c r="H35" s="293"/>
      <c r="I35" s="293"/>
      <c r="J35" s="293"/>
      <c r="K35" s="293"/>
      <c r="L35" s="293"/>
      <c r="M35" s="305"/>
      <c r="Q35" s="9" t="s">
        <v>69</v>
      </c>
      <c r="R35" s="9">
        <v>13</v>
      </c>
    </row>
    <row r="36" spans="1:20" ht="12.75" customHeight="1" x14ac:dyDescent="0.25">
      <c r="A36" s="303"/>
      <c r="B36" s="289"/>
      <c r="C36" s="289"/>
      <c r="D36" s="289"/>
      <c r="E36" s="234"/>
      <c r="F36" s="294"/>
      <c r="G36" s="293"/>
      <c r="H36" s="293"/>
      <c r="I36" s="293"/>
      <c r="J36" s="293"/>
      <c r="K36" s="293"/>
      <c r="L36" s="293"/>
      <c r="M36" s="305"/>
      <c r="Q36" s="9" t="s">
        <v>49</v>
      </c>
      <c r="R36" s="9">
        <v>14</v>
      </c>
    </row>
    <row r="37" spans="1:20" ht="12.75" customHeight="1" x14ac:dyDescent="0.25">
      <c r="A37" s="300"/>
      <c r="B37" s="301"/>
      <c r="C37" s="301"/>
      <c r="D37" s="301"/>
      <c r="E37" s="301"/>
      <c r="F37" s="301"/>
      <c r="G37" s="301"/>
      <c r="H37" s="301"/>
      <c r="I37" s="301"/>
      <c r="J37" s="301"/>
      <c r="K37" s="301"/>
      <c r="L37" s="301"/>
      <c r="M37" s="306"/>
      <c r="Q37" s="9" t="s">
        <v>87</v>
      </c>
      <c r="R37" s="9">
        <v>19</v>
      </c>
    </row>
    <row r="38" spans="1:20" ht="15" customHeight="1" x14ac:dyDescent="0.25">
      <c r="A38" s="326"/>
      <c r="B38" s="314"/>
      <c r="C38" s="314"/>
      <c r="D38" s="314"/>
      <c r="E38" s="314"/>
      <c r="F38" s="314"/>
      <c r="G38" s="314"/>
      <c r="H38" s="314"/>
      <c r="I38" s="314"/>
      <c r="J38" s="314"/>
      <c r="K38" s="314"/>
      <c r="L38" s="314"/>
      <c r="M38" s="304" t="s">
        <v>88</v>
      </c>
      <c r="Q38" s="9" t="s">
        <v>89</v>
      </c>
      <c r="R38" s="9">
        <v>20</v>
      </c>
    </row>
    <row r="39" spans="1:20" ht="15" customHeight="1" x14ac:dyDescent="0.3">
      <c r="A39" s="327" t="s">
        <v>90</v>
      </c>
      <c r="B39" s="328"/>
      <c r="C39" s="328"/>
      <c r="D39" s="329"/>
      <c r="E39" s="329"/>
      <c r="F39" s="236"/>
      <c r="G39" s="295" t="s">
        <v>91</v>
      </c>
      <c r="H39" s="319"/>
      <c r="I39" s="319"/>
      <c r="J39" s="319"/>
      <c r="K39" s="319"/>
      <c r="L39" s="319"/>
      <c r="M39" s="308"/>
      <c r="Q39" s="9" t="s">
        <v>92</v>
      </c>
      <c r="R39" s="9">
        <v>21</v>
      </c>
    </row>
    <row r="40" spans="1:20" ht="15" customHeight="1" x14ac:dyDescent="0.3">
      <c r="A40" s="327" t="s">
        <v>93</v>
      </c>
      <c r="B40" s="328"/>
      <c r="C40" s="328"/>
      <c r="D40" s="329"/>
      <c r="E40" s="329"/>
      <c r="F40" s="236"/>
      <c r="G40" s="295" t="s">
        <v>91</v>
      </c>
      <c r="H40" s="319"/>
      <c r="I40" s="319"/>
      <c r="J40" s="319"/>
      <c r="K40" s="319"/>
      <c r="L40" s="319"/>
      <c r="M40" s="308"/>
      <c r="O40" s="9" t="s">
        <v>90</v>
      </c>
      <c r="Q40" s="9" t="s">
        <v>94</v>
      </c>
      <c r="R40" s="9">
        <v>22</v>
      </c>
    </row>
    <row r="41" spans="1:20" ht="15" customHeight="1" x14ac:dyDescent="0.3">
      <c r="A41" s="327" t="s">
        <v>95</v>
      </c>
      <c r="B41" s="328"/>
      <c r="C41" s="328"/>
      <c r="D41" s="329"/>
      <c r="E41" s="329"/>
      <c r="F41" s="236"/>
      <c r="G41" s="295" t="s">
        <v>96</v>
      </c>
      <c r="H41" s="319"/>
      <c r="I41" s="319"/>
      <c r="J41" s="319"/>
      <c r="K41" s="319"/>
      <c r="L41" s="319"/>
      <c r="M41" s="308"/>
      <c r="O41" s="9" t="s">
        <v>93</v>
      </c>
      <c r="Q41" s="9" t="s">
        <v>97</v>
      </c>
      <c r="R41" s="9">
        <v>23</v>
      </c>
    </row>
    <row r="42" spans="1:20" ht="15" customHeight="1" x14ac:dyDescent="0.3">
      <c r="A42" s="327"/>
      <c r="B42" s="328"/>
      <c r="C42" s="328"/>
      <c r="D42" s="329"/>
      <c r="E42" s="329"/>
      <c r="F42" s="236"/>
      <c r="G42" s="330"/>
      <c r="H42" s="329"/>
      <c r="I42" s="329"/>
      <c r="J42" s="329"/>
      <c r="K42" s="329"/>
      <c r="L42" s="329"/>
      <c r="M42" s="308"/>
      <c r="O42" s="9" t="s">
        <v>95</v>
      </c>
      <c r="Q42" s="9" t="s">
        <v>98</v>
      </c>
      <c r="R42" s="9">
        <v>24</v>
      </c>
    </row>
    <row r="43" spans="1:20" ht="15" customHeight="1" x14ac:dyDescent="0.3">
      <c r="A43" s="237"/>
      <c r="B43" s="238"/>
      <c r="C43" s="238"/>
      <c r="D43" s="239"/>
      <c r="E43" s="238"/>
      <c r="F43" s="236"/>
      <c r="G43" s="298"/>
      <c r="H43" s="299"/>
      <c r="I43" s="299"/>
      <c r="J43" s="299"/>
      <c r="K43" s="299"/>
      <c r="L43" s="299"/>
      <c r="M43" s="308"/>
      <c r="O43" s="154" t="s">
        <v>99</v>
      </c>
      <c r="Q43" s="9" t="s">
        <v>100</v>
      </c>
      <c r="R43" s="9">
        <v>27</v>
      </c>
    </row>
    <row r="44" spans="1:20" ht="15" customHeight="1" x14ac:dyDescent="0.25">
      <c r="A44" s="318"/>
      <c r="B44" s="301"/>
      <c r="C44" s="301"/>
      <c r="D44" s="301"/>
      <c r="E44" s="301"/>
      <c r="F44" s="301"/>
      <c r="G44" s="301"/>
      <c r="H44" s="301"/>
      <c r="I44" s="301"/>
      <c r="J44" s="301"/>
      <c r="K44" s="301"/>
      <c r="L44" s="301"/>
      <c r="M44" s="317"/>
      <c r="O44" s="9" t="s">
        <v>101</v>
      </c>
      <c r="Q44" s="9" t="s">
        <v>102</v>
      </c>
      <c r="R44" s="9">
        <v>28</v>
      </c>
    </row>
    <row r="45" spans="1:20" ht="15" customHeight="1" x14ac:dyDescent="0.3">
      <c r="A45" s="240"/>
      <c r="B45" s="241"/>
      <c r="C45" s="242"/>
      <c r="D45" s="241"/>
      <c r="E45" s="241"/>
      <c r="F45" s="241"/>
      <c r="G45" s="241"/>
      <c r="H45" s="241"/>
      <c r="I45" s="241"/>
      <c r="J45" s="241"/>
      <c r="K45" s="241"/>
      <c r="L45" s="241"/>
      <c r="M45" s="304" t="s">
        <v>103</v>
      </c>
      <c r="R45" s="9">
        <v>29</v>
      </c>
    </row>
    <row r="46" spans="1:20" ht="15" customHeight="1" x14ac:dyDescent="0.25">
      <c r="A46" s="243"/>
      <c r="B46" s="244"/>
      <c r="C46" s="245" t="s">
        <v>32</v>
      </c>
      <c r="D46" s="244"/>
      <c r="E46" s="246"/>
      <c r="F46" s="247"/>
      <c r="G46" s="248" t="s">
        <v>104</v>
      </c>
      <c r="H46" s="331" t="s">
        <v>105</v>
      </c>
      <c r="I46" s="289"/>
      <c r="J46" s="289"/>
      <c r="K46" s="289"/>
      <c r="L46" s="289"/>
      <c r="M46" s="320"/>
      <c r="R46" s="9">
        <v>30</v>
      </c>
    </row>
    <row r="47" spans="1:20" ht="15" customHeight="1" x14ac:dyDescent="0.25">
      <c r="A47" s="243"/>
      <c r="B47" s="244"/>
      <c r="C47" s="241" t="s">
        <v>106</v>
      </c>
      <c r="D47" s="244"/>
      <c r="E47" s="244"/>
      <c r="F47" s="123"/>
      <c r="G47" s="248" t="s">
        <v>107</v>
      </c>
      <c r="H47" s="124" t="s">
        <v>108</v>
      </c>
      <c r="I47" s="249"/>
      <c r="J47" s="249"/>
      <c r="K47" s="249"/>
      <c r="L47" s="249"/>
      <c r="M47" s="320"/>
      <c r="R47" s="9">
        <v>31</v>
      </c>
    </row>
    <row r="48" spans="1:20" ht="15" customHeight="1" x14ac:dyDescent="0.25">
      <c r="A48" s="243"/>
      <c r="B48" s="244"/>
      <c r="C48" s="241" t="s">
        <v>109</v>
      </c>
      <c r="D48" s="244"/>
      <c r="E48" s="244"/>
      <c r="F48" s="249"/>
      <c r="G48" s="248" t="s">
        <v>110</v>
      </c>
      <c r="H48" s="291" t="s">
        <v>111</v>
      </c>
      <c r="I48" s="292"/>
      <c r="J48" s="292"/>
      <c r="K48" s="292"/>
      <c r="L48" s="292"/>
      <c r="M48" s="320"/>
    </row>
    <row r="49" spans="1:13" ht="15" customHeight="1" x14ac:dyDescent="0.25">
      <c r="A49" s="243"/>
      <c r="B49" s="241"/>
      <c r="C49" s="241"/>
      <c r="D49" s="250"/>
      <c r="E49" s="244"/>
      <c r="F49" s="249"/>
      <c r="G49" s="251"/>
      <c r="H49" s="291"/>
      <c r="I49" s="292"/>
      <c r="J49" s="292"/>
      <c r="K49" s="292"/>
      <c r="L49" s="292"/>
      <c r="M49" s="320"/>
    </row>
    <row r="50" spans="1:13" ht="20.149999999999999" customHeight="1" x14ac:dyDescent="0.25">
      <c r="A50" s="240"/>
      <c r="B50" s="241"/>
      <c r="C50" s="241"/>
      <c r="D50" s="241"/>
      <c r="E50" s="241"/>
      <c r="F50" s="241"/>
      <c r="G50" s="241"/>
      <c r="H50" s="241"/>
      <c r="I50" s="241"/>
      <c r="J50" s="241"/>
      <c r="K50" s="241"/>
      <c r="L50" s="241"/>
      <c r="M50" s="320"/>
    </row>
    <row r="51" spans="1:13" ht="13.5" customHeight="1" x14ac:dyDescent="0.25">
      <c r="A51" s="322" t="s">
        <v>112</v>
      </c>
      <c r="B51" s="323"/>
      <c r="C51" s="323"/>
      <c r="D51" s="323"/>
      <c r="E51" s="323"/>
      <c r="F51" s="323"/>
      <c r="G51" s="323"/>
      <c r="H51" s="323"/>
      <c r="I51" s="323"/>
      <c r="J51" s="323"/>
      <c r="K51" s="323"/>
      <c r="L51" s="323"/>
      <c r="M51" s="320"/>
    </row>
    <row r="52" spans="1:13" ht="23" x14ac:dyDescent="0.25">
      <c r="A52" s="324" t="s">
        <v>113</v>
      </c>
      <c r="B52" s="325"/>
      <c r="C52" s="325"/>
      <c r="D52" s="325"/>
      <c r="E52" s="325"/>
      <c r="F52" s="325"/>
      <c r="G52" s="325"/>
      <c r="H52" s="325"/>
      <c r="I52" s="325"/>
      <c r="J52" s="325"/>
      <c r="K52" s="325"/>
      <c r="L52" s="325"/>
      <c r="M52" s="321"/>
    </row>
  </sheetData>
  <mergeCells count="51">
    <mergeCell ref="M38:M44"/>
    <mergeCell ref="A44:L44"/>
    <mergeCell ref="G40:L40"/>
    <mergeCell ref="M45:M52"/>
    <mergeCell ref="A51:L51"/>
    <mergeCell ref="A52:L52"/>
    <mergeCell ref="A38:L38"/>
    <mergeCell ref="A40:E40"/>
    <mergeCell ref="A41:E41"/>
    <mergeCell ref="A39:E39"/>
    <mergeCell ref="G41:L41"/>
    <mergeCell ref="G42:L42"/>
    <mergeCell ref="A42:E42"/>
    <mergeCell ref="G39:L39"/>
    <mergeCell ref="H49:L49"/>
    <mergeCell ref="H46:L46"/>
    <mergeCell ref="M21:M37"/>
    <mergeCell ref="F22:L22"/>
    <mergeCell ref="M7:M20"/>
    <mergeCell ref="A8:L8"/>
    <mergeCell ref="A9:L9"/>
    <mergeCell ref="A10:L10"/>
    <mergeCell ref="A21:L21"/>
    <mergeCell ref="F24:L24"/>
    <mergeCell ref="A7:L7"/>
    <mergeCell ref="F32:L32"/>
    <mergeCell ref="F33:L33"/>
    <mergeCell ref="F34:L34"/>
    <mergeCell ref="A14:L14"/>
    <mergeCell ref="A15:L15"/>
    <mergeCell ref="A16:L16"/>
    <mergeCell ref="F23:L23"/>
    <mergeCell ref="H48:L48"/>
    <mergeCell ref="F28:L28"/>
    <mergeCell ref="F31:L31"/>
    <mergeCell ref="F25:L25"/>
    <mergeCell ref="F26:L26"/>
    <mergeCell ref="F29:L29"/>
    <mergeCell ref="F30:L30"/>
    <mergeCell ref="F27:L27"/>
    <mergeCell ref="G43:L43"/>
    <mergeCell ref="A37:L37"/>
    <mergeCell ref="F35:L35"/>
    <mergeCell ref="F36:L36"/>
    <mergeCell ref="A31:D36"/>
    <mergeCell ref="A1:M2"/>
    <mergeCell ref="A3:M3"/>
    <mergeCell ref="A11:L11"/>
    <mergeCell ref="A12:L12"/>
    <mergeCell ref="A13:L13"/>
    <mergeCell ref="A4:M6"/>
  </mergeCells>
  <dataValidations disablePrompts="1" count="5">
    <dataValidation type="list" allowBlank="1" showInputMessage="1" showErrorMessage="1" sqref="A39:C39 A40:E43" xr:uid="{00000000-0002-0000-0100-000000000000}">
      <formula1>$O$40:$O$44</formula1>
    </dataValidation>
    <dataValidation type="list" allowBlank="1" showInputMessage="1" showErrorMessage="1" sqref="A22:A31" xr:uid="{00000000-0002-0000-0100-000001000000}">
      <formula1>$O$24:$O$30</formula1>
    </dataValidation>
    <dataValidation type="list" allowBlank="1" showInputMessage="1" showErrorMessage="1" sqref="B22:B30" xr:uid="{00000000-0002-0000-0100-000002000000}">
      <formula1>$R$23:$R$47</formula1>
    </dataValidation>
    <dataValidation type="list" allowBlank="1" showInputMessage="1" showErrorMessage="1" sqref="C22:C30" xr:uid="{00000000-0002-0000-0100-000003000000}">
      <formula1>$T$23:$T$34</formula1>
    </dataValidation>
    <dataValidation type="list" allowBlank="1" showInputMessage="1" showErrorMessage="1" sqref="D22:D30" xr:uid="{00000000-0002-0000-0100-000004000000}">
      <formula1>$Q$17:$Q$44</formula1>
    </dataValidation>
  </dataValidations>
  <hyperlinks>
    <hyperlink ref="H46" r:id="rId1" xr:uid="{6945897B-9074-41D6-82BD-978D6D10DCA3}"/>
  </hyperlinks>
  <pageMargins left="0.35433070866141736" right="0.35433070866141736" top="0.39370078740157483" bottom="0.19685039370078741" header="0.51181102362204722" footer="0.51181102362204722"/>
  <pageSetup paperSize="9" orientation="portrait" horizontalDpi="150" verticalDpi="150"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4"/>
    <pageSetUpPr fitToPage="1"/>
  </sheetPr>
  <dimension ref="A1:T45"/>
  <sheetViews>
    <sheetView showGridLines="0" zoomScaleNormal="85" workbookViewId="0">
      <selection activeCell="M9" sqref="M9"/>
    </sheetView>
  </sheetViews>
  <sheetFormatPr defaultRowHeight="12.5" x14ac:dyDescent="0.25"/>
  <cols>
    <col min="1" max="1" width="2.7265625" style="228" customWidth="1"/>
    <col min="2" max="2" width="6.7265625" style="117" customWidth="1"/>
    <col min="3" max="4" width="10.7265625" customWidth="1"/>
    <col min="5" max="5" width="1.7265625" customWidth="1"/>
    <col min="6" max="6" width="12.7265625" customWidth="1"/>
    <col min="8" max="8" width="12.7265625" customWidth="1"/>
    <col min="9" max="9" width="4.7265625" customWidth="1"/>
    <col min="10" max="10" width="18.7265625" customWidth="1"/>
    <col min="11" max="11" width="3.7265625" customWidth="1"/>
  </cols>
  <sheetData>
    <row r="1" spans="1:14" ht="15" customHeight="1" x14ac:dyDescent="0.25">
      <c r="A1" s="352" t="s">
        <v>114</v>
      </c>
      <c r="B1" s="353"/>
      <c r="C1" s="353"/>
      <c r="D1" s="353"/>
      <c r="E1" s="353"/>
      <c r="F1" s="353"/>
      <c r="G1" s="353"/>
      <c r="H1" s="353"/>
      <c r="I1" s="353"/>
      <c r="J1" s="353"/>
      <c r="K1" s="354"/>
    </row>
    <row r="2" spans="1:14" ht="15" customHeight="1" x14ac:dyDescent="0.25">
      <c r="A2" s="355"/>
      <c r="B2" s="356"/>
      <c r="C2" s="356"/>
      <c r="D2" s="356"/>
      <c r="E2" s="356"/>
      <c r="F2" s="356"/>
      <c r="G2" s="356"/>
      <c r="H2" s="356"/>
      <c r="I2" s="356"/>
      <c r="J2" s="356"/>
      <c r="K2" s="357"/>
    </row>
    <row r="3" spans="1:14" ht="25" customHeight="1" thickBot="1" x14ac:dyDescent="0.3">
      <c r="A3" s="358" t="s">
        <v>1</v>
      </c>
      <c r="B3" s="359"/>
      <c r="C3" s="359"/>
      <c r="D3" s="359"/>
      <c r="E3" s="359"/>
      <c r="F3" s="359"/>
      <c r="G3" s="359"/>
      <c r="H3" s="359"/>
      <c r="I3" s="359"/>
      <c r="J3" s="359"/>
      <c r="K3" s="360"/>
    </row>
    <row r="4" spans="1:14" ht="12.75" customHeight="1" x14ac:dyDescent="0.35">
      <c r="A4" s="226"/>
      <c r="C4" s="93"/>
      <c r="D4" s="92"/>
      <c r="E4" s="92"/>
      <c r="F4" s="92"/>
      <c r="G4" s="92"/>
      <c r="H4" s="92"/>
      <c r="I4" s="92"/>
      <c r="J4" s="92"/>
      <c r="K4" s="92"/>
    </row>
    <row r="5" spans="1:14" ht="25" customHeight="1" thickBot="1" x14ac:dyDescent="0.3">
      <c r="A5" s="366" t="s">
        <v>115</v>
      </c>
      <c r="B5" s="367"/>
      <c r="C5" s="367"/>
      <c r="D5" s="367"/>
      <c r="E5" s="367"/>
      <c r="F5" s="367"/>
      <c r="G5" s="367"/>
      <c r="H5" s="367"/>
      <c r="I5" s="367"/>
      <c r="J5" s="367"/>
      <c r="K5" s="368"/>
    </row>
    <row r="6" spans="1:14" s="8" customFormat="1" ht="12.75" customHeight="1" x14ac:dyDescent="0.25">
      <c r="A6" s="179">
        <v>4</v>
      </c>
      <c r="B6" s="97" t="s">
        <v>116</v>
      </c>
      <c r="C6" s="120" t="s">
        <v>117</v>
      </c>
      <c r="D6" s="96"/>
      <c r="E6" s="96"/>
      <c r="F6" s="96"/>
      <c r="G6" s="96"/>
      <c r="H6" s="96"/>
      <c r="I6" s="96"/>
      <c r="J6" s="101"/>
      <c r="K6" s="337"/>
    </row>
    <row r="7" spans="1:14" s="8" customFormat="1" ht="12" x14ac:dyDescent="0.3">
      <c r="A7" s="179">
        <v>4</v>
      </c>
      <c r="B7" s="97" t="s">
        <v>118</v>
      </c>
      <c r="C7" s="156" t="s">
        <v>119</v>
      </c>
      <c r="K7" s="337"/>
      <c r="M7" s="98"/>
    </row>
    <row r="8" spans="1:14" s="8" customFormat="1" ht="12.75" customHeight="1" x14ac:dyDescent="0.25">
      <c r="A8" s="227"/>
      <c r="B8" s="229"/>
      <c r="C8" s="94"/>
      <c r="D8" s="94"/>
      <c r="E8" s="94"/>
      <c r="F8" s="94"/>
      <c r="G8" s="94"/>
      <c r="H8" s="94"/>
      <c r="I8" s="94"/>
      <c r="J8" s="94"/>
      <c r="K8" s="351"/>
      <c r="N8"/>
    </row>
    <row r="9" spans="1:14" s="8" customFormat="1" ht="22.5" customHeight="1" x14ac:dyDescent="0.25">
      <c r="A9" s="179">
        <v>4</v>
      </c>
      <c r="B9" s="338" t="s">
        <v>120</v>
      </c>
      <c r="C9" s="338"/>
      <c r="D9" s="338"/>
      <c r="E9" s="338"/>
      <c r="F9" s="338"/>
      <c r="G9" s="338"/>
      <c r="H9" s="338"/>
      <c r="I9" s="338"/>
      <c r="J9" s="341"/>
      <c r="K9" s="336" t="s">
        <v>121</v>
      </c>
    </row>
    <row r="10" spans="1:14" s="8" customFormat="1" ht="22.5" customHeight="1" x14ac:dyDescent="0.25">
      <c r="A10" s="179">
        <v>4</v>
      </c>
      <c r="B10" s="338" t="s">
        <v>122</v>
      </c>
      <c r="C10" s="338"/>
      <c r="D10" s="338"/>
      <c r="E10" s="338"/>
      <c r="F10" s="338"/>
      <c r="G10" s="338"/>
      <c r="H10" s="338"/>
      <c r="I10" s="338"/>
      <c r="J10" s="341"/>
      <c r="K10" s="363"/>
    </row>
    <row r="11" spans="1:14" s="8" customFormat="1" ht="45" customHeight="1" x14ac:dyDescent="0.25">
      <c r="A11" s="179">
        <v>4</v>
      </c>
      <c r="B11" s="338" t="s">
        <v>123</v>
      </c>
      <c r="C11" s="338"/>
      <c r="D11" s="338"/>
      <c r="E11" s="338"/>
      <c r="F11" s="338"/>
      <c r="G11" s="338"/>
      <c r="H11" s="338"/>
      <c r="I11" s="338"/>
      <c r="J11" s="341"/>
      <c r="K11" s="363"/>
    </row>
    <row r="12" spans="1:14" s="8" customFormat="1" ht="33.75" customHeight="1" x14ac:dyDescent="0.25">
      <c r="A12" s="179">
        <v>4</v>
      </c>
      <c r="B12" s="338" t="s">
        <v>124</v>
      </c>
      <c r="C12" s="339"/>
      <c r="D12" s="339"/>
      <c r="E12" s="339"/>
      <c r="F12" s="339"/>
      <c r="G12" s="339"/>
      <c r="H12" s="339"/>
      <c r="I12" s="339"/>
      <c r="J12" s="340"/>
      <c r="K12" s="363"/>
    </row>
    <row r="13" spans="1:14" s="8" customFormat="1" ht="11.25" customHeight="1" x14ac:dyDescent="0.25">
      <c r="A13" s="179">
        <v>4</v>
      </c>
      <c r="B13" s="347" t="s">
        <v>125</v>
      </c>
      <c r="C13" s="347"/>
      <c r="D13" s="347"/>
      <c r="E13" s="347"/>
      <c r="F13" s="347"/>
      <c r="G13" s="347"/>
      <c r="H13" s="347"/>
      <c r="I13" s="347"/>
      <c r="J13" s="348"/>
      <c r="K13" s="363"/>
    </row>
    <row r="14" spans="1:14" s="8" customFormat="1" ht="22.5" customHeight="1" x14ac:dyDescent="0.25">
      <c r="A14" s="179">
        <v>4</v>
      </c>
      <c r="B14" s="338" t="s">
        <v>126</v>
      </c>
      <c r="C14" s="339"/>
      <c r="D14" s="339"/>
      <c r="E14" s="339"/>
      <c r="F14" s="339"/>
      <c r="G14" s="339"/>
      <c r="H14" s="339"/>
      <c r="I14" s="339"/>
      <c r="J14" s="340"/>
      <c r="K14" s="363"/>
    </row>
    <row r="15" spans="1:14" s="8" customFormat="1" ht="13.15" customHeight="1" x14ac:dyDescent="0.25">
      <c r="A15" s="227"/>
      <c r="B15" s="99"/>
      <c r="C15" s="99"/>
      <c r="D15" s="99"/>
      <c r="E15" s="99"/>
      <c r="F15" s="99"/>
      <c r="G15" s="99"/>
      <c r="H15" s="99"/>
      <c r="I15" s="99"/>
      <c r="J15" s="99"/>
      <c r="K15" s="363"/>
    </row>
    <row r="16" spans="1:14" s="8" customFormat="1" ht="13.15" customHeight="1" x14ac:dyDescent="0.25">
      <c r="A16" s="179">
        <v>4</v>
      </c>
      <c r="B16" s="338" t="s">
        <v>127</v>
      </c>
      <c r="C16" s="338"/>
      <c r="D16" s="338"/>
      <c r="E16" s="338"/>
      <c r="F16" s="338"/>
      <c r="G16" s="338"/>
      <c r="H16" s="338"/>
      <c r="I16" s="338"/>
      <c r="J16" s="341"/>
      <c r="K16" s="336" t="s">
        <v>128</v>
      </c>
    </row>
    <row r="17" spans="1:20" s="8" customFormat="1" ht="13.15" customHeight="1" x14ac:dyDescent="0.25">
      <c r="A17" s="179">
        <v>4</v>
      </c>
      <c r="B17" s="361" t="s">
        <v>129</v>
      </c>
      <c r="C17" s="361"/>
      <c r="D17" s="361"/>
      <c r="E17" s="361"/>
      <c r="F17" s="361"/>
      <c r="G17" s="361"/>
      <c r="H17" s="361"/>
      <c r="I17" s="361"/>
      <c r="J17" s="362"/>
      <c r="K17" s="337"/>
    </row>
    <row r="18" spans="1:20" s="8" customFormat="1" ht="13.15" customHeight="1" x14ac:dyDescent="0.25">
      <c r="A18" s="179">
        <v>4</v>
      </c>
      <c r="B18" s="338" t="s">
        <v>130</v>
      </c>
      <c r="C18" s="339"/>
      <c r="D18" s="339"/>
      <c r="E18" s="339"/>
      <c r="F18" s="339"/>
      <c r="G18" s="339"/>
      <c r="H18" s="339"/>
      <c r="I18" s="339"/>
      <c r="J18" s="340"/>
      <c r="K18" s="363"/>
    </row>
    <row r="19" spans="1:20" s="8" customFormat="1" ht="26.5" customHeight="1" x14ac:dyDescent="0.25">
      <c r="A19" s="179">
        <v>4</v>
      </c>
      <c r="B19" s="338" t="s">
        <v>131</v>
      </c>
      <c r="C19" s="339"/>
      <c r="D19" s="339"/>
      <c r="E19" s="339"/>
      <c r="F19" s="339"/>
      <c r="G19" s="339"/>
      <c r="H19" s="339"/>
      <c r="I19" s="339"/>
      <c r="J19" s="340"/>
      <c r="K19" s="363"/>
    </row>
    <row r="20" spans="1:20" s="8" customFormat="1" ht="26.5" customHeight="1" x14ac:dyDescent="0.25">
      <c r="A20" s="179">
        <v>4</v>
      </c>
      <c r="B20" s="338" t="s">
        <v>132</v>
      </c>
      <c r="C20" s="339"/>
      <c r="D20" s="339"/>
      <c r="E20" s="339"/>
      <c r="F20" s="339"/>
      <c r="G20" s="339"/>
      <c r="H20" s="339"/>
      <c r="I20" s="339"/>
      <c r="J20" s="340"/>
      <c r="K20" s="363"/>
      <c r="M20" s="14"/>
    </row>
    <row r="21" spans="1:20" s="8" customFormat="1" ht="13.15" customHeight="1" x14ac:dyDescent="0.25">
      <c r="A21" s="179">
        <v>4</v>
      </c>
      <c r="B21" s="347" t="s">
        <v>133</v>
      </c>
      <c r="C21" s="347"/>
      <c r="D21" s="347"/>
      <c r="E21" s="347"/>
      <c r="F21" s="347"/>
      <c r="G21" s="347"/>
      <c r="H21" s="347"/>
      <c r="I21" s="347"/>
      <c r="J21" s="348"/>
      <c r="K21" s="363"/>
    </row>
    <row r="22" spans="1:20" s="8" customFormat="1" ht="13.15" customHeight="1" x14ac:dyDescent="0.25">
      <c r="A22" s="227"/>
      <c r="B22" s="99"/>
      <c r="C22" s="99"/>
      <c r="D22" s="99"/>
      <c r="E22" s="99"/>
      <c r="F22" s="99"/>
      <c r="G22" s="99"/>
      <c r="H22" s="99"/>
      <c r="I22" s="99"/>
      <c r="J22" s="99"/>
      <c r="K22" s="363"/>
    </row>
    <row r="23" spans="1:20" s="8" customFormat="1" ht="22.5" customHeight="1" x14ac:dyDescent="0.25">
      <c r="A23" s="179">
        <v>4</v>
      </c>
      <c r="B23" s="338" t="s">
        <v>134</v>
      </c>
      <c r="C23" s="258"/>
      <c r="D23" s="258"/>
      <c r="E23" s="258"/>
      <c r="F23" s="258"/>
      <c r="G23" s="258"/>
      <c r="H23" s="258"/>
      <c r="I23" s="258"/>
      <c r="J23" s="342"/>
      <c r="K23" s="336" t="s">
        <v>135</v>
      </c>
    </row>
    <row r="24" spans="1:20" s="8" customFormat="1" ht="22.5" customHeight="1" x14ac:dyDescent="0.25">
      <c r="A24" s="179">
        <v>4</v>
      </c>
      <c r="B24" s="364" t="s">
        <v>136</v>
      </c>
      <c r="C24" s="364"/>
      <c r="D24" s="364"/>
      <c r="E24" s="364"/>
      <c r="F24" s="364"/>
      <c r="G24" s="364"/>
      <c r="H24" s="364"/>
      <c r="I24" s="364"/>
      <c r="J24" s="365"/>
      <c r="K24" s="337"/>
    </row>
    <row r="25" spans="1:20" s="8" customFormat="1" ht="19.5" customHeight="1" x14ac:dyDescent="0.25">
      <c r="A25" s="179">
        <v>4</v>
      </c>
      <c r="B25" s="361" t="s">
        <v>137</v>
      </c>
      <c r="C25" s="361"/>
      <c r="D25" s="361"/>
      <c r="E25" s="361"/>
      <c r="F25" s="361"/>
      <c r="G25" s="361"/>
      <c r="H25" s="361"/>
      <c r="I25" s="361"/>
      <c r="J25" s="362"/>
      <c r="K25" s="337"/>
      <c r="L25" s="106"/>
      <c r="M25" s="106"/>
      <c r="N25" s="106"/>
      <c r="O25" s="106"/>
      <c r="P25" s="106"/>
      <c r="Q25" s="106"/>
      <c r="R25" s="106"/>
      <c r="S25" s="106"/>
    </row>
    <row r="26" spans="1:20" s="97" customFormat="1" ht="22.5" customHeight="1" x14ac:dyDescent="0.25">
      <c r="A26" s="179">
        <v>4</v>
      </c>
      <c r="B26" s="338" t="s">
        <v>138</v>
      </c>
      <c r="C26" s="258"/>
      <c r="D26" s="258"/>
      <c r="E26" s="258"/>
      <c r="F26" s="258"/>
      <c r="G26" s="258"/>
      <c r="H26" s="258"/>
      <c r="I26" s="258"/>
      <c r="J26" s="342"/>
      <c r="K26" s="337"/>
      <c r="M26" s="74"/>
      <c r="N26" s="180"/>
      <c r="O26" s="180"/>
      <c r="P26" s="180"/>
      <c r="Q26" s="180"/>
      <c r="R26" s="180"/>
      <c r="S26" s="180"/>
    </row>
    <row r="27" spans="1:20" s="8" customFormat="1" ht="33.75" customHeight="1" x14ac:dyDescent="0.25">
      <c r="A27" s="179">
        <v>4</v>
      </c>
      <c r="B27" s="338" t="s">
        <v>139</v>
      </c>
      <c r="C27" s="258"/>
      <c r="D27" s="258"/>
      <c r="E27" s="258"/>
      <c r="F27" s="258"/>
      <c r="G27" s="258"/>
      <c r="H27" s="258"/>
      <c r="I27" s="258"/>
      <c r="J27" s="342"/>
      <c r="K27" s="337"/>
      <c r="M27" s="121"/>
      <c r="N27" s="121"/>
      <c r="O27" s="121"/>
      <c r="P27" s="121"/>
      <c r="Q27" s="121"/>
      <c r="R27" s="121"/>
      <c r="S27" s="121"/>
    </row>
    <row r="28" spans="1:20" s="8" customFormat="1" ht="22.5" customHeight="1" x14ac:dyDescent="0.25">
      <c r="A28" s="179">
        <v>4</v>
      </c>
      <c r="B28" s="338" t="s">
        <v>140</v>
      </c>
      <c r="C28" s="339"/>
      <c r="D28" s="339"/>
      <c r="E28" s="339"/>
      <c r="F28" s="339"/>
      <c r="G28" s="339"/>
      <c r="H28" s="339"/>
      <c r="I28" s="339"/>
      <c r="J28" s="340"/>
      <c r="K28" s="337"/>
      <c r="M28" s="121"/>
      <c r="N28" s="121"/>
      <c r="O28" s="121"/>
      <c r="P28" s="121"/>
      <c r="Q28" s="121"/>
      <c r="R28" s="121"/>
      <c r="S28" s="121"/>
      <c r="T28" s="121"/>
    </row>
    <row r="29" spans="1:20" s="8" customFormat="1" ht="22.5" customHeight="1" x14ac:dyDescent="0.25">
      <c r="A29" s="179">
        <v>4</v>
      </c>
      <c r="B29" s="338" t="s">
        <v>141</v>
      </c>
      <c r="C29" s="258"/>
      <c r="D29" s="258"/>
      <c r="E29" s="258"/>
      <c r="F29" s="258"/>
      <c r="G29" s="258"/>
      <c r="H29" s="258"/>
      <c r="I29" s="258"/>
      <c r="J29" s="342"/>
      <c r="K29" s="337"/>
    </row>
    <row r="30" spans="1:20" s="8" customFormat="1" ht="22.5" customHeight="1" x14ac:dyDescent="0.25">
      <c r="A30" s="179">
        <v>4</v>
      </c>
      <c r="B30" s="338" t="s">
        <v>142</v>
      </c>
      <c r="C30" s="258"/>
      <c r="D30" s="258"/>
      <c r="E30" s="258"/>
      <c r="F30" s="258"/>
      <c r="G30" s="258"/>
      <c r="H30" s="258"/>
      <c r="I30" s="258"/>
      <c r="J30" s="342"/>
      <c r="K30" s="337"/>
    </row>
    <row r="31" spans="1:20" s="8" customFormat="1" ht="22.5" customHeight="1" x14ac:dyDescent="0.25">
      <c r="A31" s="179">
        <v>4</v>
      </c>
      <c r="B31" s="338" t="s">
        <v>143</v>
      </c>
      <c r="C31" s="338"/>
      <c r="D31" s="338"/>
      <c r="E31" s="338"/>
      <c r="F31" s="338"/>
      <c r="G31" s="338"/>
      <c r="H31" s="338"/>
      <c r="I31" s="338"/>
      <c r="J31" s="341"/>
      <c r="K31" s="337"/>
    </row>
    <row r="32" spans="1:20" s="8" customFormat="1" ht="11.25" customHeight="1" x14ac:dyDescent="0.25">
      <c r="A32" s="179">
        <v>4</v>
      </c>
      <c r="B32" s="345" t="s">
        <v>144</v>
      </c>
      <c r="C32" s="345"/>
      <c r="D32" s="345"/>
      <c r="E32" s="345"/>
      <c r="F32" s="345"/>
      <c r="G32" s="345"/>
      <c r="H32" s="345"/>
      <c r="I32" s="345"/>
      <c r="J32" s="346"/>
      <c r="K32" s="337"/>
    </row>
    <row r="33" spans="1:13" s="8" customFormat="1" ht="11.25" customHeight="1" x14ac:dyDescent="0.25">
      <c r="A33" s="179">
        <v>4</v>
      </c>
      <c r="B33" s="345" t="s">
        <v>145</v>
      </c>
      <c r="C33" s="345"/>
      <c r="D33" s="345"/>
      <c r="E33" s="345"/>
      <c r="F33" s="345"/>
      <c r="G33" s="345"/>
      <c r="H33" s="345"/>
      <c r="I33" s="345"/>
      <c r="J33" s="346"/>
      <c r="K33" s="337"/>
    </row>
    <row r="34" spans="1:13" s="8" customFormat="1" ht="13.15" customHeight="1" x14ac:dyDescent="0.25">
      <c r="A34" s="227"/>
      <c r="B34" s="99"/>
      <c r="C34" s="99"/>
      <c r="D34" s="99"/>
      <c r="E34" s="99"/>
      <c r="F34" s="99"/>
      <c r="G34" s="99"/>
      <c r="H34" s="99"/>
      <c r="I34" s="99"/>
      <c r="J34" s="99"/>
      <c r="K34" s="337"/>
      <c r="M34" s="11"/>
    </row>
    <row r="35" spans="1:13" s="8" customFormat="1" ht="13.15" customHeight="1" x14ac:dyDescent="0.25">
      <c r="A35" s="179">
        <v>4</v>
      </c>
      <c r="B35" s="349" t="s">
        <v>146</v>
      </c>
      <c r="C35" s="349"/>
      <c r="D35" s="349"/>
      <c r="E35" s="349"/>
      <c r="F35" s="349"/>
      <c r="G35" s="349"/>
      <c r="H35" s="349"/>
      <c r="I35" s="349"/>
      <c r="J35" s="350"/>
      <c r="K35" s="337" t="s">
        <v>147</v>
      </c>
    </row>
    <row r="36" spans="1:13" s="8" customFormat="1" ht="13.15" customHeight="1" x14ac:dyDescent="0.25">
      <c r="A36" s="179">
        <v>4</v>
      </c>
      <c r="B36" s="347" t="s">
        <v>148</v>
      </c>
      <c r="C36" s="347"/>
      <c r="D36" s="347"/>
      <c r="E36" s="347"/>
      <c r="F36" s="347"/>
      <c r="G36" s="347"/>
      <c r="H36" s="347"/>
      <c r="I36" s="347"/>
      <c r="J36" s="348"/>
      <c r="K36" s="337"/>
    </row>
    <row r="37" spans="1:13" s="8" customFormat="1" ht="13.15" customHeight="1" x14ac:dyDescent="0.25">
      <c r="A37" s="179">
        <v>4</v>
      </c>
      <c r="B37" s="347" t="s">
        <v>149</v>
      </c>
      <c r="C37" s="347"/>
      <c r="D37" s="347"/>
      <c r="E37" s="347"/>
      <c r="F37" s="347"/>
      <c r="G37" s="347"/>
      <c r="H37" s="347"/>
      <c r="I37" s="347"/>
      <c r="J37" s="348"/>
      <c r="K37" s="337"/>
    </row>
    <row r="38" spans="1:13" s="8" customFormat="1" ht="22.5" customHeight="1" x14ac:dyDescent="0.25">
      <c r="A38" s="179">
        <v>4</v>
      </c>
      <c r="B38" s="361" t="s">
        <v>150</v>
      </c>
      <c r="C38" s="361"/>
      <c r="D38" s="361"/>
      <c r="E38" s="361"/>
      <c r="F38" s="361"/>
      <c r="G38" s="361"/>
      <c r="H38" s="361"/>
      <c r="I38" s="361"/>
      <c r="J38" s="362"/>
      <c r="K38" s="337"/>
    </row>
    <row r="39" spans="1:13" s="8" customFormat="1" ht="13.15" customHeight="1" x14ac:dyDescent="0.25">
      <c r="A39" s="179">
        <v>4</v>
      </c>
      <c r="B39" s="338" t="s">
        <v>151</v>
      </c>
      <c r="C39" s="339"/>
      <c r="D39" s="339"/>
      <c r="E39" s="339"/>
      <c r="F39" s="339"/>
      <c r="G39" s="339"/>
      <c r="H39" s="339"/>
      <c r="I39" s="339"/>
      <c r="J39" s="340"/>
      <c r="K39" s="337"/>
    </row>
    <row r="40" spans="1:13" s="8" customFormat="1" ht="13.15" customHeight="1" x14ac:dyDescent="0.25">
      <c r="A40" s="179">
        <v>4</v>
      </c>
      <c r="B40" s="338" t="s">
        <v>152</v>
      </c>
      <c r="C40" s="339"/>
      <c r="D40" s="339"/>
      <c r="E40" s="339"/>
      <c r="F40" s="339"/>
      <c r="G40" s="339"/>
      <c r="H40" s="339"/>
      <c r="I40" s="339"/>
      <c r="J40" s="340"/>
      <c r="K40" s="337"/>
    </row>
    <row r="41" spans="1:13" s="8" customFormat="1" ht="13.15" customHeight="1" x14ac:dyDescent="0.25">
      <c r="A41" s="179">
        <v>4</v>
      </c>
      <c r="B41" s="347" t="s">
        <v>153</v>
      </c>
      <c r="C41" s="347"/>
      <c r="D41" s="347"/>
      <c r="E41" s="347"/>
      <c r="F41" s="347"/>
      <c r="G41" s="347"/>
      <c r="H41" s="347"/>
      <c r="I41" s="347"/>
      <c r="J41" s="348"/>
      <c r="K41" s="337"/>
    </row>
    <row r="42" spans="1:13" s="8" customFormat="1" ht="13.15" customHeight="1" x14ac:dyDescent="0.25">
      <c r="A42" s="179">
        <v>4</v>
      </c>
      <c r="B42" s="334" t="s">
        <v>154</v>
      </c>
      <c r="C42" s="334"/>
      <c r="D42" s="334"/>
      <c r="E42" s="334"/>
      <c r="F42" s="334"/>
      <c r="G42" s="334"/>
      <c r="H42" s="334"/>
      <c r="I42" s="334"/>
      <c r="J42" s="335"/>
      <c r="K42" s="337"/>
    </row>
    <row r="43" spans="1:13" ht="21" customHeight="1" thickBot="1" x14ac:dyDescent="0.3">
      <c r="A43" s="179">
        <v>4</v>
      </c>
      <c r="B43" s="343" t="s">
        <v>27</v>
      </c>
      <c r="C43" s="343"/>
      <c r="D43" s="343"/>
      <c r="E43" s="343"/>
      <c r="F43" s="343"/>
      <c r="G43" s="343"/>
      <c r="H43" s="343"/>
      <c r="I43" s="343"/>
      <c r="J43" s="344"/>
      <c r="K43" s="351"/>
    </row>
    <row r="44" spans="1:13" x14ac:dyDescent="0.25">
      <c r="A44" s="332"/>
      <c r="B44" s="332"/>
      <c r="C44" s="332"/>
      <c r="D44" s="332"/>
      <c r="E44" s="332"/>
      <c r="F44" s="332"/>
      <c r="G44" s="332"/>
      <c r="H44" s="332"/>
      <c r="I44" s="332"/>
      <c r="J44" s="332"/>
      <c r="K44" s="333"/>
    </row>
    <row r="45" spans="1:13" x14ac:dyDescent="0.25">
      <c r="A45" s="333"/>
      <c r="B45" s="333"/>
      <c r="C45" s="333"/>
      <c r="D45" s="333"/>
      <c r="E45" s="333"/>
      <c r="F45" s="333"/>
      <c r="G45" s="333"/>
      <c r="H45" s="333"/>
      <c r="I45" s="333"/>
      <c r="J45" s="333"/>
      <c r="K45" s="333"/>
    </row>
  </sheetData>
  <mergeCells count="41">
    <mergeCell ref="K35:K43"/>
    <mergeCell ref="B13:J13"/>
    <mergeCell ref="A1:K2"/>
    <mergeCell ref="A3:K3"/>
    <mergeCell ref="B25:J25"/>
    <mergeCell ref="B32:J32"/>
    <mergeCell ref="B17:J17"/>
    <mergeCell ref="K16:K22"/>
    <mergeCell ref="B38:J38"/>
    <mergeCell ref="B24:J24"/>
    <mergeCell ref="B36:J36"/>
    <mergeCell ref="K9:K15"/>
    <mergeCell ref="A5:K5"/>
    <mergeCell ref="B9:J9"/>
    <mergeCell ref="K6:K8"/>
    <mergeCell ref="B10:J10"/>
    <mergeCell ref="B26:J26"/>
    <mergeCell ref="B19:J19"/>
    <mergeCell ref="B11:J11"/>
    <mergeCell ref="B14:J14"/>
    <mergeCell ref="B12:J12"/>
    <mergeCell ref="B20:J20"/>
    <mergeCell ref="B18:J18"/>
    <mergeCell ref="B16:J16"/>
    <mergeCell ref="B21:J21"/>
    <mergeCell ref="A44:K45"/>
    <mergeCell ref="B42:J42"/>
    <mergeCell ref="K23:K34"/>
    <mergeCell ref="B28:J28"/>
    <mergeCell ref="B31:J31"/>
    <mergeCell ref="B30:J30"/>
    <mergeCell ref="B27:J27"/>
    <mergeCell ref="B23:J23"/>
    <mergeCell ref="B40:J40"/>
    <mergeCell ref="B29:J29"/>
    <mergeCell ref="B39:J39"/>
    <mergeCell ref="B43:J43"/>
    <mergeCell ref="B33:J33"/>
    <mergeCell ref="B37:J37"/>
    <mergeCell ref="B35:J35"/>
    <mergeCell ref="B41:J41"/>
  </mergeCells>
  <dataValidations count="1">
    <dataValidation allowBlank="1" showInputMessage="1" showErrorMessage="1" sqref="M26:S27 M28:T28" xr:uid="{00000000-0002-0000-0200-000000000000}"/>
  </dataValidations>
  <printOptions horizontalCentered="1"/>
  <pageMargins left="0.15748031496062992" right="0.15748031496062992" top="0.39370078740157483" bottom="0.19685039370078741" header="0.51181102362204722" footer="0.51181102362204722"/>
  <pageSetup paperSize="9" scale="8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sheetPr>
  <dimension ref="A1:U59"/>
  <sheetViews>
    <sheetView showGridLines="0" topLeftCell="A26" workbookViewId="0">
      <selection activeCell="I20" sqref="I20"/>
    </sheetView>
  </sheetViews>
  <sheetFormatPr defaultRowHeight="15.5" x14ac:dyDescent="0.35"/>
  <cols>
    <col min="1" max="1" width="2.7265625" style="7" customWidth="1"/>
    <col min="2" max="2" width="11.7265625" customWidth="1"/>
    <col min="3" max="3" width="12.7265625" customWidth="1"/>
    <col min="4" max="4" width="4.7265625" customWidth="1"/>
    <col min="5" max="5" width="8.7265625" customWidth="1"/>
    <col min="6" max="6" width="7.7265625" customWidth="1"/>
    <col min="7" max="7" width="10.7265625" style="4" customWidth="1"/>
    <col min="8" max="8" width="10.54296875" customWidth="1"/>
    <col min="9" max="9" width="12.7265625" customWidth="1"/>
    <col min="10" max="10" width="2.7265625" customWidth="1"/>
    <col min="11" max="11" width="9.81640625" customWidth="1"/>
    <col min="12" max="12" width="3.7265625" style="21" customWidth="1"/>
    <col min="13" max="13" width="7.7265625" hidden="1" customWidth="1"/>
    <col min="14" max="14" width="5.7265625" hidden="1" customWidth="1"/>
    <col min="15" max="15" width="15.7265625" style="3" hidden="1" customWidth="1"/>
    <col min="16" max="16" width="9.1796875" hidden="1" customWidth="1"/>
    <col min="17" max="17" width="9.1796875" style="78" customWidth="1"/>
    <col min="18" max="18" width="9.1796875" style="77" customWidth="1"/>
    <col min="19" max="19" width="9.1796875" customWidth="1"/>
    <col min="20" max="20" width="12.54296875" customWidth="1"/>
    <col min="21" max="22" width="9.1796875" customWidth="1"/>
  </cols>
  <sheetData>
    <row r="1" spans="1:21" ht="15" customHeight="1" x14ac:dyDescent="0.25">
      <c r="A1" s="403" t="s">
        <v>155</v>
      </c>
      <c r="B1" s="404"/>
      <c r="C1" s="404"/>
      <c r="D1" s="404"/>
      <c r="E1" s="404"/>
      <c r="F1" s="404"/>
      <c r="G1" s="404"/>
      <c r="H1" s="404"/>
      <c r="I1" s="404"/>
      <c r="J1" s="404"/>
      <c r="K1" s="404"/>
      <c r="L1" s="405"/>
      <c r="O1" s="3" t="s">
        <v>156</v>
      </c>
      <c r="P1">
        <v>120</v>
      </c>
      <c r="R1" s="387"/>
      <c r="S1" s="388"/>
    </row>
    <row r="2" spans="1:21" ht="15" customHeight="1" x14ac:dyDescent="0.25">
      <c r="A2" s="406"/>
      <c r="B2" s="267"/>
      <c r="C2" s="267"/>
      <c r="D2" s="267"/>
      <c r="E2" s="267"/>
      <c r="F2" s="267"/>
      <c r="G2" s="267"/>
      <c r="H2" s="267"/>
      <c r="I2" s="267"/>
      <c r="J2" s="267"/>
      <c r="K2" s="267"/>
      <c r="L2" s="407"/>
      <c r="O2" s="3" t="s">
        <v>157</v>
      </c>
      <c r="P2">
        <v>84</v>
      </c>
    </row>
    <row r="3" spans="1:21" ht="25" customHeight="1" x14ac:dyDescent="0.25">
      <c r="A3" s="408" t="s">
        <v>158</v>
      </c>
      <c r="B3" s="409"/>
      <c r="C3" s="409"/>
      <c r="D3" s="409"/>
      <c r="E3" s="409"/>
      <c r="F3" s="409"/>
      <c r="G3" s="409"/>
      <c r="H3" s="409"/>
      <c r="I3" s="409"/>
      <c r="J3" s="409"/>
      <c r="K3" s="409"/>
      <c r="L3" s="410"/>
      <c r="O3"/>
    </row>
    <row r="4" spans="1:21" ht="5.25" customHeight="1" x14ac:dyDescent="0.25">
      <c r="A4" s="103"/>
      <c r="B4" s="104"/>
      <c r="C4" s="104"/>
      <c r="D4" s="104"/>
      <c r="E4" s="104"/>
      <c r="F4" s="104"/>
      <c r="G4" s="104"/>
      <c r="H4" s="104"/>
      <c r="I4" s="104"/>
      <c r="J4" s="104"/>
      <c r="K4" s="104"/>
      <c r="L4" s="105"/>
    </row>
    <row r="5" spans="1:21" ht="15" customHeight="1" x14ac:dyDescent="0.25">
      <c r="A5" s="370"/>
      <c r="B5" s="371"/>
      <c r="C5" s="371"/>
      <c r="D5" s="371"/>
      <c r="F5" s="389"/>
      <c r="G5" s="371"/>
      <c r="H5" s="371"/>
      <c r="I5" s="371"/>
      <c r="J5" s="371"/>
      <c r="K5" s="371"/>
      <c r="L5" s="390"/>
    </row>
    <row r="6" spans="1:21" ht="15" customHeight="1" x14ac:dyDescent="0.25">
      <c r="A6" s="178" t="s">
        <v>159</v>
      </c>
      <c r="C6" s="116"/>
      <c r="D6" s="116"/>
      <c r="E6" s="116"/>
      <c r="F6" s="181" t="s">
        <v>160</v>
      </c>
      <c r="G6" s="106"/>
      <c r="H6" s="106"/>
      <c r="I6" s="106"/>
      <c r="J6" s="106"/>
      <c r="K6" s="106"/>
      <c r="L6" s="107"/>
      <c r="O6" s="80"/>
      <c r="T6" s="3"/>
    </row>
    <row r="7" spans="1:21" ht="15" customHeight="1" x14ac:dyDescent="0.25">
      <c r="A7" s="370"/>
      <c r="B7" s="371"/>
      <c r="C7" s="371"/>
      <c r="D7" s="371"/>
      <c r="E7" s="116"/>
      <c r="F7" s="389"/>
      <c r="G7" s="371"/>
      <c r="H7" s="371"/>
      <c r="I7" s="371"/>
      <c r="J7" s="371"/>
      <c r="K7" s="371"/>
      <c r="L7" s="390"/>
      <c r="O7" s="3" t="s">
        <v>161</v>
      </c>
      <c r="P7">
        <v>25</v>
      </c>
      <c r="T7" s="3"/>
    </row>
    <row r="8" spans="1:21" ht="15" customHeight="1" x14ac:dyDescent="0.25">
      <c r="A8" s="178" t="s">
        <v>162</v>
      </c>
      <c r="C8" s="106"/>
      <c r="D8" s="106"/>
      <c r="E8" s="106"/>
      <c r="F8" s="181" t="s">
        <v>163</v>
      </c>
      <c r="H8" s="208" t="s">
        <v>164</v>
      </c>
      <c r="I8" s="372" t="s">
        <v>165</v>
      </c>
      <c r="J8" s="373"/>
      <c r="K8" s="373"/>
      <c r="L8" s="374"/>
      <c r="O8" s="3" t="s">
        <v>166</v>
      </c>
      <c r="P8">
        <v>25</v>
      </c>
      <c r="T8" s="3"/>
    </row>
    <row r="9" spans="1:21" s="19" customFormat="1" ht="12" customHeight="1" x14ac:dyDescent="0.3">
      <c r="A9" s="381"/>
      <c r="B9" s="382"/>
      <c r="C9" s="382"/>
      <c r="D9" s="382"/>
      <c r="E9"/>
      <c r="F9" s="119"/>
      <c r="G9" s="4"/>
      <c r="H9" s="216">
        <f>'Individual Entry Form'!I10</f>
        <v>44562</v>
      </c>
      <c r="I9" s="375"/>
      <c r="J9" s="375"/>
      <c r="K9" s="375"/>
      <c r="L9" s="376"/>
      <c r="O9" s="3"/>
      <c r="P9"/>
      <c r="Q9" s="79"/>
      <c r="R9" s="77"/>
      <c r="T9" s="80"/>
      <c r="U9"/>
    </row>
    <row r="10" spans="1:21" ht="15" customHeight="1" x14ac:dyDescent="0.25">
      <c r="A10" s="183" t="s">
        <v>167</v>
      </c>
      <c r="B10" s="184"/>
      <c r="C10" s="184"/>
      <c r="D10" s="184"/>
      <c r="E10" s="5"/>
      <c r="F10" s="182" t="s">
        <v>168</v>
      </c>
      <c r="G10" s="163"/>
      <c r="H10" s="157"/>
      <c r="I10" s="377" t="s">
        <v>169</v>
      </c>
      <c r="J10" s="378"/>
      <c r="K10" s="378"/>
      <c r="L10" s="100"/>
      <c r="Q10" s="79"/>
      <c r="T10" s="3"/>
    </row>
    <row r="11" spans="1:21" ht="15" customHeight="1" x14ac:dyDescent="0.25">
      <c r="A11" s="158" t="s">
        <v>170</v>
      </c>
      <c r="C11" s="5" t="s">
        <v>171</v>
      </c>
      <c r="I11" s="393">
        <f>SUM(K19,K24,K29,K34,K39,K44,K49)</f>
        <v>0</v>
      </c>
      <c r="J11" s="394"/>
      <c r="K11" s="395"/>
      <c r="L11" s="215" t="s">
        <v>172</v>
      </c>
      <c r="T11" s="3"/>
    </row>
    <row r="12" spans="1:21" ht="15" customHeight="1" x14ac:dyDescent="0.35">
      <c r="A12" s="137" t="s">
        <v>173</v>
      </c>
      <c r="C12" s="225" t="s">
        <v>174</v>
      </c>
      <c r="D12" s="159"/>
      <c r="E12" s="159"/>
      <c r="F12" s="159"/>
      <c r="G12" s="159"/>
      <c r="H12" s="159"/>
      <c r="I12" s="396"/>
      <c r="J12" s="397"/>
      <c r="K12" s="398"/>
      <c r="L12" s="160"/>
      <c r="T12" s="3"/>
    </row>
    <row r="13" spans="1:21" ht="15" customHeight="1" x14ac:dyDescent="0.25">
      <c r="A13" s="399" t="s">
        <v>175</v>
      </c>
      <c r="B13" s="400"/>
      <c r="C13" s="400"/>
      <c r="D13" s="400"/>
      <c r="E13" s="400"/>
      <c r="F13" s="400"/>
      <c r="G13" s="400"/>
      <c r="H13" s="400"/>
      <c r="I13" s="401"/>
      <c r="J13" s="401"/>
      <c r="K13" s="402"/>
      <c r="L13" s="383" t="s">
        <v>176</v>
      </c>
      <c r="T13" s="3"/>
    </row>
    <row r="14" spans="1:21" ht="15" customHeight="1" x14ac:dyDescent="0.25">
      <c r="A14" s="138"/>
      <c r="B14" s="386" t="s">
        <v>177</v>
      </c>
      <c r="C14" s="386"/>
      <c r="D14" s="386"/>
      <c r="E14" s="133" t="s">
        <v>178</v>
      </c>
      <c r="F14" s="161" t="s">
        <v>179</v>
      </c>
      <c r="G14" s="161" t="s">
        <v>180</v>
      </c>
      <c r="H14" s="7" t="s">
        <v>181</v>
      </c>
      <c r="I14" s="391"/>
      <c r="J14" s="391"/>
      <c r="K14" s="392"/>
      <c r="L14" s="384"/>
    </row>
    <row r="15" spans="1:21" ht="15" customHeight="1" x14ac:dyDescent="0.25">
      <c r="A15" s="91">
        <v>1</v>
      </c>
      <c r="B15" s="204" t="s">
        <v>182</v>
      </c>
      <c r="C15" s="204"/>
      <c r="D15" s="204"/>
      <c r="E15" s="202">
        <v>6618</v>
      </c>
      <c r="F15" s="188"/>
      <c r="G15" s="189" t="s">
        <v>183</v>
      </c>
      <c r="H15" s="203" t="e">
        <f t="shared" ref="H15:H49" si="0">IF(G15="","",DATEDIF(SUBSTITUTE(G15,".","/"),IF($M$15&gt;=39,$O$18,$H$9),"y"))</f>
        <v>#VALUE!</v>
      </c>
      <c r="I15" s="214"/>
      <c r="K15" s="214"/>
      <c r="L15" s="385"/>
      <c r="M15" s="112" t="e">
        <f t="shared" ref="M15:M49" si="1">IF(G15="","",DATEDIF(SUBSTITUTE(G15,".","/"),$H$9,"y"))</f>
        <v>#VALUE!</v>
      </c>
    </row>
    <row r="16" spans="1:21" ht="15" customHeight="1" x14ac:dyDescent="0.25">
      <c r="A16" s="91">
        <v>2</v>
      </c>
      <c r="B16" s="205"/>
      <c r="C16" s="205"/>
      <c r="D16" s="205"/>
      <c r="E16" s="191"/>
      <c r="F16" s="192"/>
      <c r="G16" s="193"/>
      <c r="H16" s="194" t="str">
        <f t="shared" si="0"/>
        <v/>
      </c>
      <c r="I16" s="186" t="s">
        <v>184</v>
      </c>
      <c r="J16" s="163"/>
      <c r="K16" s="186" t="s">
        <v>185</v>
      </c>
      <c r="L16" s="385"/>
      <c r="M16" s="112" t="str">
        <f t="shared" si="1"/>
        <v/>
      </c>
    </row>
    <row r="17" spans="1:19" ht="15" customHeight="1" x14ac:dyDescent="0.25">
      <c r="A17" s="91">
        <v>3</v>
      </c>
      <c r="B17" s="205"/>
      <c r="C17" s="205"/>
      <c r="D17" s="205"/>
      <c r="E17" s="191"/>
      <c r="F17" s="195"/>
      <c r="G17" s="196"/>
      <c r="H17" s="194" t="str">
        <f t="shared" si="0"/>
        <v/>
      </c>
      <c r="I17" s="20"/>
      <c r="J17" s="5"/>
      <c r="K17" s="20"/>
      <c r="L17" s="385"/>
      <c r="M17" s="112" t="str">
        <f t="shared" si="1"/>
        <v/>
      </c>
      <c r="O17" s="81" t="s">
        <v>186</v>
      </c>
    </row>
    <row r="18" spans="1:19" ht="15" customHeight="1" x14ac:dyDescent="0.25">
      <c r="A18" s="31">
        <v>4</v>
      </c>
      <c r="B18" s="205"/>
      <c r="C18" s="205"/>
      <c r="D18" s="205"/>
      <c r="E18" s="191"/>
      <c r="F18" s="195"/>
      <c r="G18" s="196"/>
      <c r="H18" s="194" t="str">
        <f t="shared" si="0"/>
        <v/>
      </c>
      <c r="I18" s="20"/>
      <c r="J18" s="5"/>
      <c r="K18" s="20"/>
      <c r="L18" s="385"/>
      <c r="M18" s="112" t="str">
        <f t="shared" si="1"/>
        <v/>
      </c>
      <c r="O18" s="82">
        <f>H9-365</f>
        <v>44197</v>
      </c>
    </row>
    <row r="19" spans="1:19" ht="15" customHeight="1" x14ac:dyDescent="0.35">
      <c r="A19" s="32">
        <v>5</v>
      </c>
      <c r="B19" s="206"/>
      <c r="C19" s="206"/>
      <c r="D19" s="206"/>
      <c r="E19" s="197"/>
      <c r="F19" s="198"/>
      <c r="G19" s="199"/>
      <c r="H19" s="200" t="str">
        <f t="shared" si="0"/>
        <v/>
      </c>
      <c r="I19" s="22" t="s">
        <v>187</v>
      </c>
      <c r="J19" s="27">
        <v>1</v>
      </c>
      <c r="K19" s="26" t="str">
        <f>IF(I15="","$",VLOOKUP(I15,$O$1:$P$9,2,FALSE))</f>
        <v>$</v>
      </c>
      <c r="L19" s="385"/>
      <c r="M19" s="112" t="str">
        <f t="shared" si="1"/>
        <v/>
      </c>
      <c r="O19" s="83" t="s">
        <v>188</v>
      </c>
    </row>
    <row r="20" spans="1:19" ht="15" customHeight="1" x14ac:dyDescent="0.25">
      <c r="A20" s="91">
        <v>1</v>
      </c>
      <c r="B20" s="207"/>
      <c r="C20" s="207"/>
      <c r="D20" s="207"/>
      <c r="E20" s="187"/>
      <c r="F20" s="188"/>
      <c r="G20" s="189"/>
      <c r="H20" s="190" t="str">
        <f t="shared" si="0"/>
        <v/>
      </c>
      <c r="I20" s="214"/>
      <c r="K20" s="214"/>
      <c r="L20" s="385"/>
      <c r="M20" t="str">
        <f t="shared" si="1"/>
        <v/>
      </c>
    </row>
    <row r="21" spans="1:19" ht="15" customHeight="1" x14ac:dyDescent="0.25">
      <c r="A21" s="91">
        <v>2</v>
      </c>
      <c r="B21" s="205"/>
      <c r="C21" s="205"/>
      <c r="D21" s="205"/>
      <c r="E21" s="191"/>
      <c r="F21" s="192"/>
      <c r="G21" s="193"/>
      <c r="H21" s="194" t="str">
        <f t="shared" si="0"/>
        <v/>
      </c>
      <c r="I21" s="186" t="s">
        <v>184</v>
      </c>
      <c r="J21" s="163"/>
      <c r="K21" s="186" t="s">
        <v>185</v>
      </c>
      <c r="L21" s="385"/>
      <c r="M21" t="str">
        <f t="shared" si="1"/>
        <v/>
      </c>
      <c r="O21" s="84"/>
    </row>
    <row r="22" spans="1:19" ht="15" customHeight="1" x14ac:dyDescent="0.25">
      <c r="A22" s="91">
        <v>3</v>
      </c>
      <c r="B22" s="205"/>
      <c r="C22" s="205"/>
      <c r="D22" s="205"/>
      <c r="E22" s="191"/>
      <c r="F22" s="195"/>
      <c r="G22" s="196"/>
      <c r="H22" s="194" t="str">
        <f t="shared" si="0"/>
        <v/>
      </c>
      <c r="I22" s="20"/>
      <c r="J22" s="5"/>
      <c r="K22" s="20"/>
      <c r="L22" s="385"/>
      <c r="M22" s="112" t="str">
        <f t="shared" si="1"/>
        <v/>
      </c>
      <c r="O22" s="83" t="s">
        <v>189</v>
      </c>
    </row>
    <row r="23" spans="1:19" ht="15" customHeight="1" x14ac:dyDescent="0.25">
      <c r="A23" s="31">
        <v>4</v>
      </c>
      <c r="B23" s="205"/>
      <c r="C23" s="205"/>
      <c r="D23" s="205"/>
      <c r="E23" s="191"/>
      <c r="F23" s="195"/>
      <c r="G23" s="196"/>
      <c r="H23" s="194" t="str">
        <f t="shared" si="0"/>
        <v/>
      </c>
      <c r="I23" s="20"/>
      <c r="J23" s="5"/>
      <c r="K23" s="20"/>
      <c r="L23" s="385"/>
      <c r="M23" s="112" t="str">
        <f t="shared" si="1"/>
        <v/>
      </c>
      <c r="O23" s="84"/>
    </row>
    <row r="24" spans="1:19" ht="15" customHeight="1" x14ac:dyDescent="0.35">
      <c r="A24" s="32">
        <v>5</v>
      </c>
      <c r="B24" s="206"/>
      <c r="C24" s="206"/>
      <c r="D24" s="206"/>
      <c r="E24" s="197"/>
      <c r="F24" s="198"/>
      <c r="G24" s="199"/>
      <c r="H24" s="200" t="str">
        <f t="shared" si="0"/>
        <v/>
      </c>
      <c r="I24" s="22" t="str">
        <f>$I$19</f>
        <v>Team Fee</v>
      </c>
      <c r="J24" s="27">
        <v>2</v>
      </c>
      <c r="K24" s="26" t="str">
        <f>IF(I20="","$",VLOOKUP(I20,$O$1:$P$9,2,FALSE))</f>
        <v>$</v>
      </c>
      <c r="L24" s="385"/>
      <c r="M24" s="112" t="str">
        <f t="shared" si="1"/>
        <v/>
      </c>
      <c r="O24" s="84"/>
    </row>
    <row r="25" spans="1:19" ht="15" customHeight="1" x14ac:dyDescent="0.25">
      <c r="A25" s="91">
        <v>1</v>
      </c>
      <c r="B25" s="207"/>
      <c r="C25" s="207"/>
      <c r="D25" s="207"/>
      <c r="E25" s="187"/>
      <c r="F25" s="188"/>
      <c r="G25" s="189"/>
      <c r="H25" s="190" t="str">
        <f t="shared" si="0"/>
        <v/>
      </c>
      <c r="I25" s="214"/>
      <c r="K25" s="214"/>
      <c r="L25" s="385"/>
      <c r="M25" s="112" t="str">
        <f t="shared" si="1"/>
        <v/>
      </c>
      <c r="O25" s="83" t="s">
        <v>190</v>
      </c>
      <c r="S25" s="2"/>
    </row>
    <row r="26" spans="1:19" ht="15" customHeight="1" x14ac:dyDescent="0.25">
      <c r="A26" s="91">
        <v>2</v>
      </c>
      <c r="B26" s="205"/>
      <c r="C26" s="205"/>
      <c r="D26" s="205"/>
      <c r="E26" s="191"/>
      <c r="F26" s="192"/>
      <c r="G26" s="193"/>
      <c r="H26" s="194" t="str">
        <f t="shared" si="0"/>
        <v/>
      </c>
      <c r="I26" s="186" t="s">
        <v>191</v>
      </c>
      <c r="J26" s="163"/>
      <c r="K26" s="186" t="s">
        <v>185</v>
      </c>
      <c r="L26" s="385"/>
      <c r="M26" s="112" t="str">
        <f t="shared" si="1"/>
        <v/>
      </c>
      <c r="O26" s="84"/>
      <c r="S26" s="2"/>
    </row>
    <row r="27" spans="1:19" ht="15" customHeight="1" x14ac:dyDescent="0.25">
      <c r="A27" s="91">
        <v>3</v>
      </c>
      <c r="B27" s="205"/>
      <c r="C27" s="205"/>
      <c r="D27" s="205"/>
      <c r="E27" s="191"/>
      <c r="F27" s="195"/>
      <c r="G27" s="196"/>
      <c r="H27" s="194" t="str">
        <f t="shared" si="0"/>
        <v/>
      </c>
      <c r="I27" s="20"/>
      <c r="J27" s="5"/>
      <c r="K27" s="20"/>
      <c r="L27" s="385"/>
      <c r="M27" s="112" t="str">
        <f t="shared" si="1"/>
        <v/>
      </c>
    </row>
    <row r="28" spans="1:19" ht="15" customHeight="1" x14ac:dyDescent="0.25">
      <c r="A28" s="31">
        <v>4</v>
      </c>
      <c r="B28" s="205"/>
      <c r="C28" s="205"/>
      <c r="D28" s="205"/>
      <c r="E28" s="191"/>
      <c r="F28" s="195"/>
      <c r="G28" s="196"/>
      <c r="H28" s="194" t="str">
        <f t="shared" si="0"/>
        <v/>
      </c>
      <c r="I28" s="20"/>
      <c r="J28" s="5"/>
      <c r="K28" s="20"/>
      <c r="L28" s="385"/>
      <c r="M28" s="112" t="str">
        <f t="shared" si="1"/>
        <v/>
      </c>
    </row>
    <row r="29" spans="1:19" ht="15" customHeight="1" x14ac:dyDescent="0.35">
      <c r="A29" s="32">
        <v>5</v>
      </c>
      <c r="B29" s="206"/>
      <c r="C29" s="206"/>
      <c r="D29" s="206"/>
      <c r="E29" s="197"/>
      <c r="F29" s="198"/>
      <c r="G29" s="199"/>
      <c r="H29" s="200" t="str">
        <f t="shared" si="0"/>
        <v/>
      </c>
      <c r="I29" s="22" t="str">
        <f>$I$19</f>
        <v>Team Fee</v>
      </c>
      <c r="J29" s="27">
        <v>3</v>
      </c>
      <c r="K29" s="26" t="str">
        <f>IF(I25="","$",VLOOKUP(I25,$O$1:$P$9,2,FALSE))</f>
        <v>$</v>
      </c>
      <c r="L29" s="385"/>
      <c r="M29" s="112" t="str">
        <f t="shared" si="1"/>
        <v/>
      </c>
      <c r="N29" s="5"/>
      <c r="O29" s="3" t="s">
        <v>109</v>
      </c>
    </row>
    <row r="30" spans="1:19" ht="15" customHeight="1" x14ac:dyDescent="0.25">
      <c r="A30" s="91">
        <v>1</v>
      </c>
      <c r="B30" s="207"/>
      <c r="C30" s="207"/>
      <c r="D30" s="207"/>
      <c r="E30" s="187"/>
      <c r="F30" s="188"/>
      <c r="G30" s="189"/>
      <c r="H30" s="190" t="str">
        <f t="shared" si="0"/>
        <v/>
      </c>
      <c r="I30" s="214"/>
      <c r="K30" s="214"/>
      <c r="L30" s="385"/>
      <c r="M30" s="112" t="str">
        <f t="shared" si="1"/>
        <v/>
      </c>
      <c r="N30" s="5"/>
      <c r="O30" s="3" t="s">
        <v>192</v>
      </c>
    </row>
    <row r="31" spans="1:19" ht="15" customHeight="1" x14ac:dyDescent="0.25">
      <c r="A31" s="91">
        <v>2</v>
      </c>
      <c r="B31" s="205"/>
      <c r="C31" s="205"/>
      <c r="D31" s="205"/>
      <c r="E31" s="191"/>
      <c r="F31" s="192"/>
      <c r="G31" s="193"/>
      <c r="H31" s="194" t="str">
        <f t="shared" si="0"/>
        <v/>
      </c>
      <c r="I31" s="186" t="s">
        <v>191</v>
      </c>
      <c r="J31" s="163"/>
      <c r="K31" s="186" t="s">
        <v>185</v>
      </c>
      <c r="L31" s="385"/>
      <c r="M31" s="112" t="str">
        <f t="shared" si="1"/>
        <v/>
      </c>
      <c r="N31" s="5"/>
      <c r="O31" s="3" t="s">
        <v>193</v>
      </c>
    </row>
    <row r="32" spans="1:19" ht="15" customHeight="1" x14ac:dyDescent="0.25">
      <c r="A32" s="91">
        <v>3</v>
      </c>
      <c r="B32" s="205"/>
      <c r="C32" s="205"/>
      <c r="D32" s="205"/>
      <c r="E32" s="191"/>
      <c r="F32" s="195"/>
      <c r="G32" s="196"/>
      <c r="H32" s="194" t="str">
        <f t="shared" si="0"/>
        <v/>
      </c>
      <c r="I32" s="20"/>
      <c r="J32" s="5"/>
      <c r="K32" s="20"/>
      <c r="L32" s="385"/>
      <c r="M32" s="112" t="str">
        <f t="shared" si="1"/>
        <v/>
      </c>
      <c r="N32" s="5"/>
      <c r="O32" s="3" t="s">
        <v>194</v>
      </c>
    </row>
    <row r="33" spans="1:15" ht="15" customHeight="1" x14ac:dyDescent="0.3">
      <c r="A33" s="31">
        <v>4</v>
      </c>
      <c r="B33" s="205"/>
      <c r="C33" s="205"/>
      <c r="D33" s="205"/>
      <c r="E33" s="191"/>
      <c r="F33" s="195"/>
      <c r="G33" s="196"/>
      <c r="H33" s="194" t="str">
        <f t="shared" si="0"/>
        <v/>
      </c>
      <c r="I33" s="20"/>
      <c r="J33" s="5"/>
      <c r="K33" s="20"/>
      <c r="L33" s="385"/>
      <c r="M33" s="112" t="str">
        <f t="shared" si="1"/>
        <v/>
      </c>
      <c r="N33" s="6"/>
      <c r="O33" s="3" t="s">
        <v>195</v>
      </c>
    </row>
    <row r="34" spans="1:15" ht="15" customHeight="1" x14ac:dyDescent="0.35">
      <c r="A34" s="32">
        <v>5</v>
      </c>
      <c r="B34" s="206"/>
      <c r="C34" s="206"/>
      <c r="D34" s="206"/>
      <c r="E34" s="197"/>
      <c r="F34" s="198"/>
      <c r="G34" s="201"/>
      <c r="H34" s="200" t="str">
        <f t="shared" si="0"/>
        <v/>
      </c>
      <c r="I34" s="22" t="str">
        <f>$I$19</f>
        <v>Team Fee</v>
      </c>
      <c r="J34" s="27">
        <v>4</v>
      </c>
      <c r="K34" s="26" t="str">
        <f>IF(I30="","$",VLOOKUP(I30,$O$1:$P$9,2,FALSE))</f>
        <v>$</v>
      </c>
      <c r="L34" s="385"/>
      <c r="M34" s="112" t="str">
        <f t="shared" si="1"/>
        <v/>
      </c>
      <c r="O34" s="3" t="s">
        <v>196</v>
      </c>
    </row>
    <row r="35" spans="1:15" ht="15" customHeight="1" x14ac:dyDescent="0.25">
      <c r="A35" s="91">
        <v>1</v>
      </c>
      <c r="B35" s="207"/>
      <c r="C35" s="207"/>
      <c r="D35" s="207"/>
      <c r="E35" s="187"/>
      <c r="F35" s="188"/>
      <c r="G35" s="189"/>
      <c r="H35" s="190" t="str">
        <f t="shared" si="0"/>
        <v/>
      </c>
      <c r="I35" s="214"/>
      <c r="K35" s="214"/>
      <c r="L35" s="385"/>
      <c r="M35" s="112" t="str">
        <f t="shared" si="1"/>
        <v/>
      </c>
      <c r="O35" s="3" t="s">
        <v>197</v>
      </c>
    </row>
    <row r="36" spans="1:15" ht="15" customHeight="1" x14ac:dyDescent="0.25">
      <c r="A36" s="91">
        <v>2</v>
      </c>
      <c r="B36" s="205"/>
      <c r="C36" s="205"/>
      <c r="D36" s="205"/>
      <c r="E36" s="191"/>
      <c r="F36" s="192"/>
      <c r="G36" s="193"/>
      <c r="H36" s="194" t="str">
        <f t="shared" si="0"/>
        <v/>
      </c>
      <c r="I36" s="186" t="s">
        <v>191</v>
      </c>
      <c r="J36" s="5"/>
      <c r="K36" s="186" t="s">
        <v>185</v>
      </c>
      <c r="L36" s="385"/>
      <c r="M36" s="112" t="str">
        <f t="shared" si="1"/>
        <v/>
      </c>
      <c r="O36" s="3" t="s">
        <v>198</v>
      </c>
    </row>
    <row r="37" spans="1:15" ht="15" customHeight="1" x14ac:dyDescent="0.25">
      <c r="A37" s="91">
        <v>3</v>
      </c>
      <c r="B37" s="205"/>
      <c r="C37" s="205"/>
      <c r="D37" s="205"/>
      <c r="E37" s="191"/>
      <c r="F37" s="195"/>
      <c r="G37" s="196"/>
      <c r="H37" s="194" t="str">
        <f t="shared" si="0"/>
        <v/>
      </c>
      <c r="I37" s="20"/>
      <c r="J37" s="5"/>
      <c r="K37" s="20"/>
      <c r="L37" s="385"/>
      <c r="M37" s="112" t="str">
        <f t="shared" si="1"/>
        <v/>
      </c>
      <c r="O37" s="3" t="s">
        <v>199</v>
      </c>
    </row>
    <row r="38" spans="1:15" ht="15" customHeight="1" x14ac:dyDescent="0.25">
      <c r="A38" s="31">
        <v>4</v>
      </c>
      <c r="B38" s="205"/>
      <c r="C38" s="205"/>
      <c r="D38" s="205"/>
      <c r="E38" s="191"/>
      <c r="F38" s="195"/>
      <c r="G38" s="196"/>
      <c r="H38" s="194" t="str">
        <f t="shared" si="0"/>
        <v/>
      </c>
      <c r="I38" s="20"/>
      <c r="J38" s="5"/>
      <c r="K38" s="20"/>
      <c r="L38" s="385"/>
      <c r="M38" s="112" t="str">
        <f t="shared" si="1"/>
        <v/>
      </c>
      <c r="O38" s="3" t="s">
        <v>200</v>
      </c>
    </row>
    <row r="39" spans="1:15" ht="15" customHeight="1" x14ac:dyDescent="0.35">
      <c r="A39" s="32">
        <v>5</v>
      </c>
      <c r="B39" s="206"/>
      <c r="C39" s="206"/>
      <c r="D39" s="206"/>
      <c r="E39" s="197"/>
      <c r="F39" s="198"/>
      <c r="G39" s="201"/>
      <c r="H39" s="200" t="str">
        <f t="shared" si="0"/>
        <v/>
      </c>
      <c r="I39" s="22" t="str">
        <f>$I$19</f>
        <v>Team Fee</v>
      </c>
      <c r="J39" s="27">
        <v>5</v>
      </c>
      <c r="K39" s="26" t="str">
        <f>IF(I35="","$",VLOOKUP(I35,$O$1:$P$9,2,FALSE))</f>
        <v>$</v>
      </c>
      <c r="L39" s="385"/>
      <c r="M39" s="112" t="str">
        <f t="shared" si="1"/>
        <v/>
      </c>
      <c r="O39" s="3" t="s">
        <v>201</v>
      </c>
    </row>
    <row r="40" spans="1:15" ht="15" customHeight="1" x14ac:dyDescent="0.25">
      <c r="A40" s="91">
        <v>1</v>
      </c>
      <c r="B40" s="207"/>
      <c r="C40" s="207"/>
      <c r="D40" s="207"/>
      <c r="E40" s="187"/>
      <c r="F40" s="188"/>
      <c r="G40" s="189"/>
      <c r="H40" s="190" t="str">
        <f t="shared" si="0"/>
        <v/>
      </c>
      <c r="I40" s="214"/>
      <c r="K40" s="214"/>
      <c r="L40" s="385"/>
      <c r="M40" s="112" t="str">
        <f t="shared" si="1"/>
        <v/>
      </c>
      <c r="O40" s="3" t="s">
        <v>202</v>
      </c>
    </row>
    <row r="41" spans="1:15" ht="15" customHeight="1" x14ac:dyDescent="0.25">
      <c r="A41" s="91">
        <v>2</v>
      </c>
      <c r="B41" s="205"/>
      <c r="C41" s="205"/>
      <c r="D41" s="205"/>
      <c r="E41" s="191"/>
      <c r="F41" s="192"/>
      <c r="G41" s="193"/>
      <c r="H41" s="194" t="str">
        <f t="shared" si="0"/>
        <v/>
      </c>
      <c r="I41" s="186" t="s">
        <v>191</v>
      </c>
      <c r="J41" s="5"/>
      <c r="K41" s="186" t="s">
        <v>185</v>
      </c>
      <c r="L41" s="385"/>
      <c r="M41" s="112" t="str">
        <f t="shared" si="1"/>
        <v/>
      </c>
      <c r="O41" s="3" t="s">
        <v>203</v>
      </c>
    </row>
    <row r="42" spans="1:15" ht="15" customHeight="1" x14ac:dyDescent="0.25">
      <c r="A42" s="91">
        <v>3</v>
      </c>
      <c r="B42" s="205"/>
      <c r="C42" s="205"/>
      <c r="D42" s="205"/>
      <c r="E42" s="191"/>
      <c r="F42" s="195"/>
      <c r="G42" s="196"/>
      <c r="H42" s="194" t="str">
        <f t="shared" si="0"/>
        <v/>
      </c>
      <c r="I42" s="20"/>
      <c r="J42" s="5"/>
      <c r="K42" s="20"/>
      <c r="L42" s="385"/>
      <c r="M42" s="112" t="str">
        <f t="shared" si="1"/>
        <v/>
      </c>
      <c r="O42" s="3" t="s">
        <v>204</v>
      </c>
    </row>
    <row r="43" spans="1:15" ht="15" customHeight="1" x14ac:dyDescent="0.25">
      <c r="A43" s="31">
        <v>4</v>
      </c>
      <c r="B43" s="205"/>
      <c r="C43" s="205"/>
      <c r="D43" s="205"/>
      <c r="E43" s="191"/>
      <c r="F43" s="195"/>
      <c r="G43" s="196"/>
      <c r="H43" s="194" t="str">
        <f t="shared" si="0"/>
        <v/>
      </c>
      <c r="I43" s="20"/>
      <c r="J43" s="5"/>
      <c r="K43" s="20"/>
      <c r="L43" s="385"/>
      <c r="M43" s="112" t="str">
        <f t="shared" si="1"/>
        <v/>
      </c>
      <c r="O43" s="3" t="s">
        <v>205</v>
      </c>
    </row>
    <row r="44" spans="1:15" ht="15" customHeight="1" x14ac:dyDescent="0.35">
      <c r="A44" s="32">
        <v>5</v>
      </c>
      <c r="B44" s="206"/>
      <c r="C44" s="206"/>
      <c r="D44" s="206"/>
      <c r="E44" s="197"/>
      <c r="F44" s="198"/>
      <c r="G44" s="199"/>
      <c r="H44" s="200" t="str">
        <f t="shared" si="0"/>
        <v/>
      </c>
      <c r="I44" s="22" t="str">
        <f>$I$19</f>
        <v>Team Fee</v>
      </c>
      <c r="J44" s="27">
        <v>6</v>
      </c>
      <c r="K44" s="26" t="str">
        <f>IF(I40="","$",VLOOKUP(I40,$O$1:$P$9,2,FALSE))</f>
        <v>$</v>
      </c>
      <c r="L44" s="385"/>
      <c r="M44" s="112" t="str">
        <f t="shared" si="1"/>
        <v/>
      </c>
      <c r="O44" s="3" t="s">
        <v>206</v>
      </c>
    </row>
    <row r="45" spans="1:15" ht="15" hidden="1" customHeight="1" x14ac:dyDescent="0.25">
      <c r="A45" s="91">
        <v>1</v>
      </c>
      <c r="B45" s="126"/>
      <c r="C45" s="126"/>
      <c r="D45" s="126"/>
      <c r="E45" s="136"/>
      <c r="F45" s="40"/>
      <c r="G45" s="86"/>
      <c r="H45" s="25" t="str">
        <f t="shared" si="0"/>
        <v/>
      </c>
      <c r="I45" s="29"/>
      <c r="K45" s="30"/>
      <c r="L45" s="210"/>
      <c r="M45" s="112" t="str">
        <f t="shared" si="1"/>
        <v/>
      </c>
      <c r="O45" s="3" t="s">
        <v>207</v>
      </c>
    </row>
    <row r="46" spans="1:15" ht="15" hidden="1" customHeight="1" x14ac:dyDescent="0.25">
      <c r="A46" s="91">
        <v>2</v>
      </c>
      <c r="B46" s="127"/>
      <c r="C46" s="127"/>
      <c r="D46" s="127"/>
      <c r="E46" s="134"/>
      <c r="F46" s="39"/>
      <c r="G46" s="87"/>
      <c r="H46" s="23" t="str">
        <f t="shared" si="0"/>
        <v/>
      </c>
      <c r="I46" s="20" t="s">
        <v>191</v>
      </c>
      <c r="J46" s="5"/>
      <c r="K46" s="20" t="s">
        <v>208</v>
      </c>
      <c r="L46" s="210"/>
      <c r="M46" s="112" t="str">
        <f t="shared" si="1"/>
        <v/>
      </c>
      <c r="O46" s="3" t="s">
        <v>209</v>
      </c>
    </row>
    <row r="47" spans="1:15" ht="15" hidden="1" customHeight="1" x14ac:dyDescent="0.25">
      <c r="A47" s="91">
        <v>3</v>
      </c>
      <c r="B47" s="127"/>
      <c r="C47" s="127"/>
      <c r="D47" s="127"/>
      <c r="E47" s="134"/>
      <c r="F47" s="89"/>
      <c r="G47" s="90"/>
      <c r="H47" s="23" t="str">
        <f t="shared" si="0"/>
        <v/>
      </c>
      <c r="I47" s="20"/>
      <c r="J47" s="5"/>
      <c r="K47" s="20"/>
      <c r="L47" s="210"/>
      <c r="M47" s="112" t="str">
        <f t="shared" si="1"/>
        <v/>
      </c>
    </row>
    <row r="48" spans="1:15" ht="15" hidden="1" customHeight="1" x14ac:dyDescent="0.25">
      <c r="A48" s="31">
        <v>4</v>
      </c>
      <c r="B48" s="127"/>
      <c r="C48" s="127"/>
      <c r="D48" s="127"/>
      <c r="E48" s="134"/>
      <c r="F48" s="89"/>
      <c r="G48" s="90"/>
      <c r="H48" s="23" t="str">
        <f t="shared" si="0"/>
        <v/>
      </c>
      <c r="I48" s="20"/>
      <c r="J48" s="5"/>
      <c r="K48" s="20"/>
      <c r="L48" s="210"/>
      <c r="M48" s="112" t="str">
        <f t="shared" si="1"/>
        <v/>
      </c>
    </row>
    <row r="49" spans="1:18" ht="15" hidden="1" customHeight="1" x14ac:dyDescent="0.35">
      <c r="A49" s="32">
        <v>5</v>
      </c>
      <c r="B49" s="125"/>
      <c r="C49" s="125"/>
      <c r="D49" s="125"/>
      <c r="E49" s="135"/>
      <c r="F49" s="38"/>
      <c r="G49" s="88"/>
      <c r="H49" s="24" t="str">
        <f t="shared" si="0"/>
        <v/>
      </c>
      <c r="I49" s="22" t="str">
        <f>$I$19</f>
        <v>Team Fee</v>
      </c>
      <c r="J49" s="27">
        <v>7</v>
      </c>
      <c r="K49" s="26" t="str">
        <f>IF(I45="","$",VLOOKUP(I45,$O$1:$P$9,2,FALSE))</f>
        <v>$</v>
      </c>
      <c r="L49" s="211"/>
      <c r="M49" s="112" t="str">
        <f t="shared" si="1"/>
        <v/>
      </c>
    </row>
    <row r="50" spans="1:18" ht="4.5" customHeight="1" x14ac:dyDescent="0.35">
      <c r="A50" s="74"/>
      <c r="B50" s="102"/>
      <c r="C50" s="102"/>
      <c r="D50" s="102"/>
      <c r="E50" s="102"/>
      <c r="F50" s="108"/>
      <c r="G50" s="109"/>
      <c r="H50" s="110"/>
      <c r="I50" s="1"/>
      <c r="J50" s="111"/>
      <c r="K50" s="33"/>
      <c r="L50" s="139"/>
      <c r="M50" s="112"/>
    </row>
    <row r="51" spans="1:18" s="146" customFormat="1" ht="21" customHeight="1" x14ac:dyDescent="0.25">
      <c r="A51" s="162" t="s">
        <v>210</v>
      </c>
      <c r="B51" s="163"/>
      <c r="C51" s="164"/>
      <c r="D51" s="164"/>
      <c r="E51" s="164"/>
      <c r="F51" s="165"/>
      <c r="G51" s="166"/>
      <c r="H51" s="167"/>
      <c r="I51" s="168"/>
      <c r="J51" s="150"/>
      <c r="K51" s="151"/>
      <c r="L51" s="163"/>
      <c r="O51" s="147"/>
    </row>
    <row r="52" spans="1:18" ht="41.25" customHeight="1" x14ac:dyDescent="0.3">
      <c r="A52" s="379" t="s">
        <v>211</v>
      </c>
      <c r="B52" s="380"/>
      <c r="C52" s="380"/>
      <c r="D52" s="380"/>
      <c r="E52" s="380"/>
      <c r="F52" s="380"/>
      <c r="G52" s="380"/>
      <c r="H52" s="380"/>
      <c r="I52" s="380"/>
      <c r="J52" s="380"/>
      <c r="K52" s="380"/>
      <c r="L52" s="380"/>
      <c r="O52"/>
      <c r="Q52"/>
      <c r="R52"/>
    </row>
    <row r="53" spans="1:18" ht="21" customHeight="1" x14ac:dyDescent="0.3">
      <c r="A53" s="155" t="s">
        <v>212</v>
      </c>
      <c r="B53" s="5"/>
      <c r="C53" s="155"/>
      <c r="D53" s="155"/>
      <c r="E53" s="155"/>
      <c r="F53" s="153"/>
      <c r="G53" s="169"/>
      <c r="H53" s="41"/>
      <c r="I53" s="170"/>
      <c r="J53" s="148"/>
      <c r="K53" s="149"/>
      <c r="L53" s="5"/>
      <c r="O53"/>
      <c r="Q53"/>
      <c r="R53"/>
    </row>
    <row r="54" spans="1:18" ht="21" customHeight="1" x14ac:dyDescent="0.3">
      <c r="A54" s="155"/>
      <c r="B54" s="5"/>
      <c r="C54" s="155"/>
      <c r="D54" s="155"/>
      <c r="E54" s="155"/>
      <c r="F54" s="153"/>
      <c r="G54" s="169"/>
      <c r="H54" s="41"/>
      <c r="I54" s="170"/>
      <c r="J54" s="148"/>
      <c r="K54" s="149"/>
      <c r="L54" s="5"/>
      <c r="O54"/>
      <c r="Q54"/>
      <c r="R54"/>
    </row>
    <row r="55" spans="1:18" ht="15" customHeight="1" x14ac:dyDescent="0.35">
      <c r="A55" s="102"/>
      <c r="C55" s="102"/>
      <c r="D55" s="106"/>
      <c r="E55" s="106"/>
      <c r="F55" s="108"/>
      <c r="G55" s="109"/>
      <c r="H55" s="110"/>
      <c r="I55" s="1"/>
      <c r="J55" s="111"/>
      <c r="K55" s="33"/>
      <c r="L55"/>
      <c r="O55"/>
      <c r="Q55"/>
      <c r="R55"/>
    </row>
    <row r="56" spans="1:18" ht="15" customHeight="1" x14ac:dyDescent="0.25">
      <c r="B56" s="113"/>
      <c r="D56" s="369"/>
      <c r="E56" s="369"/>
      <c r="F56" s="369"/>
      <c r="G56"/>
      <c r="H56" s="369"/>
      <c r="I56" s="369"/>
      <c r="J56" s="369"/>
      <c r="K56" s="369"/>
      <c r="L56"/>
      <c r="O56"/>
      <c r="Q56"/>
      <c r="R56"/>
    </row>
    <row r="57" spans="1:18" ht="15" customHeight="1" x14ac:dyDescent="0.25">
      <c r="B57" t="s">
        <v>213</v>
      </c>
      <c r="D57" t="s">
        <v>214</v>
      </c>
      <c r="H57" t="s">
        <v>215</v>
      </c>
      <c r="L57"/>
      <c r="O57"/>
      <c r="Q57"/>
      <c r="R57"/>
    </row>
    <row r="58" spans="1:18" ht="15" customHeight="1" x14ac:dyDescent="0.25">
      <c r="L58"/>
      <c r="O58"/>
      <c r="Q58"/>
      <c r="R58"/>
    </row>
    <row r="59" spans="1:18" ht="15" customHeight="1" x14ac:dyDescent="0.25">
      <c r="L59"/>
      <c r="O59"/>
      <c r="Q59"/>
      <c r="R59"/>
    </row>
  </sheetData>
  <mergeCells count="18">
    <mergeCell ref="R1:S1"/>
    <mergeCell ref="F7:L7"/>
    <mergeCell ref="I14:K14"/>
    <mergeCell ref="I11:K12"/>
    <mergeCell ref="A13:K13"/>
    <mergeCell ref="F5:L5"/>
    <mergeCell ref="A1:L2"/>
    <mergeCell ref="A3:L3"/>
    <mergeCell ref="H56:K56"/>
    <mergeCell ref="A5:D5"/>
    <mergeCell ref="A7:D7"/>
    <mergeCell ref="I8:L9"/>
    <mergeCell ref="I10:K10"/>
    <mergeCell ref="D56:F56"/>
    <mergeCell ref="A52:L52"/>
    <mergeCell ref="A9:D9"/>
    <mergeCell ref="L13:L44"/>
    <mergeCell ref="B14:D14"/>
  </mergeCells>
  <dataValidations count="3">
    <dataValidation type="list" allowBlank="1" showInputMessage="1" showErrorMessage="1" sqref="F9" xr:uid="{00000000-0002-0000-0300-000000000000}">
      <formula1>"Y"</formula1>
    </dataValidation>
    <dataValidation type="list" allowBlank="1" showInputMessage="1" showErrorMessage="1" sqref="A9" xr:uid="{00000000-0002-0000-0300-000001000000}">
      <formula1>$O$29:$O$47</formula1>
    </dataValidation>
    <dataValidation type="list" allowBlank="1" showInputMessage="1" showErrorMessage="1" sqref="I15 I45 I40 I35 I30 I25 I20" xr:uid="{00000000-0002-0000-0300-000002000000}">
      <formula1>$O$1:$O$2</formula1>
    </dataValidation>
  </dataValidations>
  <pageMargins left="0.15748031496062992" right="0.15748031496062992" top="0.11811023622047245" bottom="0.11811023622047245" header="0.51181102362204722" footer="0.51181102362204722"/>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V69"/>
  <sheetViews>
    <sheetView showGridLines="0" showRowColHeaders="0" workbookViewId="0">
      <selection activeCell="V22" sqref="V22"/>
    </sheetView>
  </sheetViews>
  <sheetFormatPr defaultRowHeight="12.5" x14ac:dyDescent="0.25"/>
  <cols>
    <col min="1" max="1" width="2.7265625" customWidth="1"/>
    <col min="2" max="3" width="11.7265625" customWidth="1"/>
    <col min="4" max="6" width="10.7265625" customWidth="1"/>
    <col min="9" max="9" width="12.7265625" customWidth="1"/>
    <col min="10" max="10" width="3.26953125" customWidth="1"/>
    <col min="11" max="11" width="9.1796875" style="4" hidden="1" customWidth="1"/>
    <col min="12" max="12" width="22.81640625" hidden="1" customWidth="1"/>
    <col min="13" max="20" width="9.1796875" hidden="1" customWidth="1"/>
  </cols>
  <sheetData>
    <row r="1" spans="1:21" ht="15" customHeight="1" thickTop="1" x14ac:dyDescent="0.35">
      <c r="A1" s="42"/>
      <c r="B1" s="43"/>
      <c r="C1" s="414">
        <f>'Front Page - Proposed Timetable'!C1:H2</f>
        <v>0</v>
      </c>
      <c r="D1" s="415"/>
      <c r="E1" s="415"/>
      <c r="F1" s="415"/>
      <c r="G1" s="416"/>
      <c r="H1" s="44"/>
      <c r="I1" s="44"/>
      <c r="J1" s="45"/>
      <c r="L1" s="2" t="s">
        <v>216</v>
      </c>
    </row>
    <row r="2" spans="1:21" ht="15" customHeight="1" x14ac:dyDescent="0.35">
      <c r="A2" s="46"/>
      <c r="B2" s="9"/>
      <c r="C2" s="417"/>
      <c r="D2" s="417"/>
      <c r="E2" s="417"/>
      <c r="F2" s="417"/>
      <c r="G2" s="418"/>
      <c r="H2" s="10"/>
      <c r="I2" s="10"/>
      <c r="J2" s="48"/>
      <c r="K2" s="49">
        <v>1</v>
      </c>
      <c r="L2" s="50" t="s">
        <v>217</v>
      </c>
      <c r="S2" s="15"/>
    </row>
    <row r="3" spans="1:21" ht="25" customHeight="1" thickBot="1" x14ac:dyDescent="0.4">
      <c r="A3" s="51"/>
      <c r="B3" s="52"/>
      <c r="C3" s="411">
        <f>'Front Page - Proposed Timetable'!A3:H3</f>
        <v>0</v>
      </c>
      <c r="D3" s="412"/>
      <c r="E3" s="412"/>
      <c r="F3" s="412"/>
      <c r="G3" s="413"/>
      <c r="H3" s="53"/>
      <c r="I3" s="53"/>
      <c r="J3" s="54"/>
      <c r="K3" s="49" t="s">
        <v>218</v>
      </c>
      <c r="L3" s="50" t="s">
        <v>219</v>
      </c>
      <c r="S3" s="15"/>
    </row>
    <row r="4" spans="1:21" ht="8.15" customHeight="1" thickTop="1" x14ac:dyDescent="0.35">
      <c r="A4" s="9"/>
      <c r="B4" s="9"/>
      <c r="C4" s="55"/>
      <c r="D4" s="47"/>
      <c r="E4" s="47"/>
      <c r="F4" s="47"/>
      <c r="G4" s="34"/>
      <c r="H4" s="10"/>
      <c r="I4" s="10"/>
      <c r="J4" s="10"/>
      <c r="K4" s="49"/>
      <c r="M4" s="9"/>
      <c r="N4" s="9"/>
      <c r="O4" s="9"/>
      <c r="P4" s="9"/>
      <c r="Q4" s="9"/>
      <c r="R4" s="9"/>
      <c r="S4" s="28"/>
    </row>
    <row r="5" spans="1:21" ht="20.149999999999999" customHeight="1" thickBot="1" x14ac:dyDescent="0.4">
      <c r="A5" s="9"/>
      <c r="B5" s="9"/>
      <c r="C5" s="55"/>
      <c r="D5" s="47"/>
      <c r="E5" s="47"/>
      <c r="F5" s="47"/>
      <c r="G5" s="34"/>
      <c r="H5" s="10"/>
      <c r="I5" s="10"/>
      <c r="J5" s="10"/>
      <c r="K5" s="49">
        <v>3</v>
      </c>
      <c r="L5" s="50" t="s">
        <v>220</v>
      </c>
      <c r="M5" s="9"/>
      <c r="N5" s="9"/>
      <c r="O5" s="9"/>
      <c r="P5" s="9"/>
      <c r="Q5" s="9"/>
      <c r="R5" s="9"/>
      <c r="S5" s="28"/>
    </row>
    <row r="6" spans="1:21" ht="8.15" customHeight="1" thickTop="1" x14ac:dyDescent="0.25">
      <c r="A6" s="425" t="s">
        <v>115</v>
      </c>
      <c r="B6" s="416"/>
      <c r="C6" s="416"/>
      <c r="D6" s="416"/>
      <c r="E6" s="416"/>
      <c r="F6" s="416"/>
      <c r="G6" s="416"/>
      <c r="H6" s="416"/>
      <c r="I6" s="416"/>
      <c r="J6" s="426"/>
      <c r="K6" s="49"/>
      <c r="M6" s="9"/>
      <c r="N6" s="9"/>
      <c r="O6" s="9"/>
      <c r="P6" s="9"/>
      <c r="Q6" s="9"/>
      <c r="R6" s="9"/>
      <c r="S6" s="28"/>
      <c r="T6" s="3"/>
      <c r="U6" s="3"/>
    </row>
    <row r="7" spans="1:21" s="8" customFormat="1" ht="12.75" customHeight="1" x14ac:dyDescent="0.25">
      <c r="A7" s="427"/>
      <c r="B7" s="418"/>
      <c r="C7" s="418"/>
      <c r="D7" s="418"/>
      <c r="E7" s="418"/>
      <c r="F7" s="418"/>
      <c r="G7" s="418"/>
      <c r="H7" s="418"/>
      <c r="I7" s="418"/>
      <c r="J7" s="428"/>
      <c r="K7" s="49">
        <v>6</v>
      </c>
      <c r="L7" s="50" t="s">
        <v>221</v>
      </c>
      <c r="M7" s="9"/>
      <c r="N7" s="9"/>
      <c r="O7" s="9"/>
      <c r="P7" s="9"/>
      <c r="Q7" s="9"/>
      <c r="R7" s="9"/>
      <c r="S7" s="28"/>
      <c r="T7" s="3"/>
      <c r="U7" s="3"/>
    </row>
    <row r="8" spans="1:21" s="8" customFormat="1" ht="12.75" customHeight="1" thickBot="1" x14ac:dyDescent="0.3">
      <c r="A8" s="429"/>
      <c r="B8" s="430"/>
      <c r="C8" s="430"/>
      <c r="D8" s="430"/>
      <c r="E8" s="430"/>
      <c r="F8" s="430"/>
      <c r="G8" s="430"/>
      <c r="H8" s="430"/>
      <c r="I8" s="430"/>
      <c r="J8" s="431"/>
      <c r="K8" s="49">
        <v>5</v>
      </c>
      <c r="L8" s="11" t="s">
        <v>222</v>
      </c>
      <c r="M8" s="9"/>
      <c r="N8" s="9"/>
      <c r="O8" s="9"/>
      <c r="P8" s="9"/>
      <c r="Q8" s="9"/>
      <c r="R8" s="9"/>
      <c r="S8" s="28"/>
      <c r="T8" s="2"/>
      <c r="U8" s="2"/>
    </row>
    <row r="9" spans="1:21" s="8" customFormat="1" ht="16" thickTop="1" x14ac:dyDescent="0.35">
      <c r="A9" s="42"/>
      <c r="B9" s="44"/>
      <c r="C9" s="44"/>
      <c r="D9" s="44"/>
      <c r="E9" s="44"/>
      <c r="F9" s="44"/>
      <c r="G9" s="44"/>
      <c r="H9" s="44"/>
      <c r="I9" s="44"/>
      <c r="J9" s="432" t="s">
        <v>223</v>
      </c>
      <c r="K9" s="49"/>
      <c r="L9" s="9"/>
      <c r="M9" s="9"/>
      <c r="N9" s="9"/>
      <c r="O9" s="9"/>
      <c r="P9" s="9"/>
      <c r="Q9" s="9"/>
      <c r="R9" s="9"/>
      <c r="S9" s="28"/>
      <c r="T9" s="2"/>
      <c r="U9" s="2"/>
    </row>
    <row r="10" spans="1:21" s="8" customFormat="1" ht="15" customHeight="1" x14ac:dyDescent="0.25">
      <c r="A10" s="56">
        <v>4</v>
      </c>
      <c r="B10" s="11" t="s">
        <v>116</v>
      </c>
      <c r="C10" s="421" t="s">
        <v>224</v>
      </c>
      <c r="D10" s="422"/>
      <c r="E10" s="422"/>
      <c r="F10" s="422"/>
      <c r="G10" s="422"/>
      <c r="H10" s="422"/>
      <c r="I10" s="422"/>
      <c r="J10" s="439"/>
      <c r="K10" s="49"/>
      <c r="M10" s="18"/>
      <c r="N10" s="18"/>
      <c r="O10" s="18"/>
      <c r="P10" s="18"/>
      <c r="Q10" s="18"/>
      <c r="R10" s="18"/>
      <c r="S10" s="18"/>
      <c r="T10" s="2"/>
      <c r="U10" s="2"/>
    </row>
    <row r="11" spans="1:21" s="8" customFormat="1" ht="15" customHeight="1" x14ac:dyDescent="0.25">
      <c r="A11" s="56"/>
      <c r="B11" s="11"/>
      <c r="C11" s="171"/>
      <c r="D11" s="57"/>
      <c r="E11" s="57"/>
      <c r="F11" s="57"/>
      <c r="G11" s="57"/>
      <c r="H11" s="57"/>
      <c r="I11" s="57"/>
      <c r="J11" s="439"/>
      <c r="K11" s="49"/>
      <c r="L11" s="2"/>
      <c r="M11" s="2"/>
      <c r="N11" s="2"/>
      <c r="O11" s="2"/>
      <c r="P11" s="2"/>
      <c r="Q11" s="13"/>
      <c r="R11" s="2"/>
      <c r="S11" s="2"/>
      <c r="T11" s="2"/>
      <c r="U11" s="2"/>
    </row>
    <row r="12" spans="1:21" s="8" customFormat="1" ht="12.75" customHeight="1" x14ac:dyDescent="0.25">
      <c r="A12" s="56">
        <v>4</v>
      </c>
      <c r="B12" s="11" t="s">
        <v>225</v>
      </c>
      <c r="C12" s="421" t="s">
        <v>226</v>
      </c>
      <c r="D12" s="422"/>
      <c r="E12" s="422"/>
      <c r="F12" s="422"/>
      <c r="G12" s="422"/>
      <c r="H12" s="422"/>
      <c r="I12" s="422"/>
      <c r="J12" s="439"/>
      <c r="K12" s="58"/>
      <c r="L12" s="11"/>
      <c r="O12" s="172"/>
      <c r="P12" s="2"/>
      <c r="Q12" s="13"/>
      <c r="R12" s="2"/>
      <c r="S12" s="2"/>
      <c r="T12" s="2"/>
      <c r="U12" s="2"/>
    </row>
    <row r="13" spans="1:21" s="8" customFormat="1" x14ac:dyDescent="0.25">
      <c r="A13" s="56"/>
      <c r="B13" s="11"/>
      <c r="C13" s="171"/>
      <c r="D13" s="57"/>
      <c r="E13" s="57"/>
      <c r="F13" s="57"/>
      <c r="G13" s="57"/>
      <c r="H13" s="57"/>
      <c r="I13" s="57"/>
      <c r="J13" s="439"/>
      <c r="T13" s="2"/>
      <c r="U13" s="2"/>
    </row>
    <row r="14" spans="1:21" s="8" customFormat="1" x14ac:dyDescent="0.25">
      <c r="A14" s="56">
        <v>4</v>
      </c>
      <c r="B14" s="11" t="s">
        <v>118</v>
      </c>
      <c r="C14" s="423" t="s">
        <v>227</v>
      </c>
      <c r="D14" s="424"/>
      <c r="E14" s="424"/>
      <c r="F14" s="424"/>
      <c r="G14" s="424"/>
      <c r="H14" s="424"/>
      <c r="I14" s="424"/>
      <c r="J14" s="439"/>
      <c r="T14" s="2"/>
      <c r="U14" s="2"/>
    </row>
    <row r="15" spans="1:21" s="8" customFormat="1" ht="12" thickBot="1" x14ac:dyDescent="0.3">
      <c r="A15" s="59"/>
      <c r="B15" s="60"/>
      <c r="C15" s="60"/>
      <c r="D15" s="60"/>
      <c r="E15" s="60"/>
      <c r="F15" s="60"/>
      <c r="G15" s="60"/>
      <c r="H15" s="60"/>
      <c r="I15" s="60"/>
      <c r="J15" s="440"/>
      <c r="T15" s="2"/>
      <c r="U15" s="2"/>
    </row>
    <row r="16" spans="1:21" s="8" customFormat="1" ht="12" thickTop="1" x14ac:dyDescent="0.25">
      <c r="A16" s="61"/>
      <c r="B16" s="62"/>
      <c r="C16" s="62"/>
      <c r="D16" s="62"/>
      <c r="E16" s="62"/>
      <c r="F16" s="62"/>
      <c r="G16" s="62"/>
      <c r="H16" s="62"/>
      <c r="I16" s="62"/>
      <c r="J16" s="432" t="s">
        <v>121</v>
      </c>
      <c r="T16" s="2"/>
      <c r="U16" s="2"/>
    </row>
    <row r="17" spans="1:21" s="8" customFormat="1" ht="12.75" customHeight="1" x14ac:dyDescent="0.25">
      <c r="A17" s="56">
        <v>4</v>
      </c>
      <c r="B17" s="11" t="s">
        <v>228</v>
      </c>
      <c r="C17" s="11"/>
      <c r="D17" s="11"/>
      <c r="E17" s="11"/>
      <c r="F17" s="11"/>
      <c r="G17" s="11"/>
      <c r="H17" s="11"/>
      <c r="I17" s="11"/>
      <c r="J17" s="433"/>
      <c r="T17" s="2"/>
      <c r="U17" s="2"/>
    </row>
    <row r="18" spans="1:21" s="8" customFormat="1" ht="12.75" customHeight="1" x14ac:dyDescent="0.25">
      <c r="A18" s="56"/>
      <c r="B18" s="11"/>
      <c r="C18" s="11"/>
      <c r="D18" s="11"/>
      <c r="E18" s="11"/>
      <c r="F18" s="11"/>
      <c r="G18" s="11"/>
      <c r="H18" s="11"/>
      <c r="I18" s="11"/>
      <c r="J18" s="433"/>
      <c r="T18" s="2"/>
      <c r="U18" s="2"/>
    </row>
    <row r="19" spans="1:21" s="8" customFormat="1" ht="12.75" customHeight="1" x14ac:dyDescent="0.25">
      <c r="A19" s="56">
        <v>4</v>
      </c>
      <c r="B19" s="50" t="str">
        <f>L2</f>
        <v xml:space="preserve">Eligibility for age group events is determined by age as at 31/12/2010 for Over 40/50/60/65/70/75 events. </v>
      </c>
      <c r="C19"/>
      <c r="D19"/>
      <c r="E19"/>
      <c r="F19"/>
      <c r="G19"/>
      <c r="H19"/>
      <c r="I19"/>
      <c r="J19" s="433"/>
      <c r="T19" s="2"/>
      <c r="U19" s="2"/>
    </row>
    <row r="20" spans="1:21" s="8" customFormat="1" ht="12.75" customHeight="1" x14ac:dyDescent="0.25">
      <c r="A20" s="63"/>
      <c r="B20" s="2" t="s">
        <v>229</v>
      </c>
      <c r="C20"/>
      <c r="D20"/>
      <c r="E20"/>
      <c r="F20"/>
      <c r="G20"/>
      <c r="H20"/>
      <c r="I20"/>
      <c r="J20" s="433"/>
      <c r="T20" s="2"/>
      <c r="U20" s="2"/>
    </row>
    <row r="21" spans="1:21" s="8" customFormat="1" ht="12.75" customHeight="1" thickBot="1" x14ac:dyDescent="0.3">
      <c r="A21" s="59"/>
      <c r="B21" s="60"/>
      <c r="C21" s="60"/>
      <c r="D21" s="60"/>
      <c r="E21" s="60"/>
      <c r="F21" s="60"/>
      <c r="G21" s="60"/>
      <c r="H21" s="60"/>
      <c r="I21" s="60"/>
      <c r="J21" s="434"/>
      <c r="T21" s="2"/>
      <c r="U21" s="2"/>
    </row>
    <row r="22" spans="1:21" s="8" customFormat="1" ht="12.75" customHeight="1" thickTop="1" x14ac:dyDescent="0.25">
      <c r="A22" s="61"/>
      <c r="B22" s="64"/>
      <c r="C22" s="64"/>
      <c r="D22" s="64"/>
      <c r="E22" s="64"/>
      <c r="F22" s="64"/>
      <c r="G22" s="64"/>
      <c r="H22" s="64"/>
      <c r="I22" s="64"/>
      <c r="J22" s="432" t="s">
        <v>128</v>
      </c>
      <c r="K22" s="49"/>
      <c r="L22" s="18"/>
      <c r="M22" s="18"/>
      <c r="N22" s="18"/>
      <c r="O22" s="18"/>
      <c r="P22" s="18"/>
      <c r="Q22" s="18"/>
      <c r="R22" s="18"/>
      <c r="S22" s="18"/>
      <c r="T22" s="2"/>
      <c r="U22" s="2"/>
    </row>
    <row r="23" spans="1:21" s="8" customFormat="1" ht="12.75" customHeight="1" x14ac:dyDescent="0.25">
      <c r="A23" s="56">
        <v>4</v>
      </c>
      <c r="B23" s="437" t="s">
        <v>230</v>
      </c>
      <c r="C23" s="437"/>
      <c r="D23" s="437"/>
      <c r="E23" s="437"/>
      <c r="F23" s="437"/>
      <c r="G23" s="437"/>
      <c r="H23" s="437"/>
      <c r="I23" s="437"/>
      <c r="J23" s="435"/>
      <c r="K23" s="49"/>
      <c r="T23" s="2"/>
      <c r="U23" s="2"/>
    </row>
    <row r="24" spans="1:21" s="8" customFormat="1" ht="12.75" customHeight="1" x14ac:dyDescent="0.25">
      <c r="A24" s="56"/>
      <c r="B24" s="437"/>
      <c r="C24" s="437"/>
      <c r="D24" s="437"/>
      <c r="E24" s="437"/>
      <c r="F24" s="437"/>
      <c r="G24" s="437"/>
      <c r="H24" s="437"/>
      <c r="I24" s="437"/>
      <c r="J24" s="435"/>
      <c r="K24" s="49"/>
      <c r="T24" s="2"/>
      <c r="U24" s="2"/>
    </row>
    <row r="25" spans="1:21" s="8" customFormat="1" ht="12.75" customHeight="1" x14ac:dyDescent="0.25">
      <c r="A25" s="56">
        <v>4</v>
      </c>
      <c r="B25" s="11" t="s">
        <v>231</v>
      </c>
      <c r="C25" s="9"/>
      <c r="D25" s="9"/>
      <c r="E25" s="9"/>
      <c r="F25" s="9"/>
      <c r="G25" s="9"/>
      <c r="H25" s="9"/>
      <c r="I25" s="9"/>
      <c r="J25" s="435"/>
      <c r="K25" s="49"/>
      <c r="L25" s="11" t="s">
        <v>232</v>
      </c>
      <c r="M25" s="172"/>
      <c r="N25" s="172"/>
      <c r="O25" s="172"/>
      <c r="P25" s="2"/>
      <c r="Q25" s="13"/>
      <c r="R25" s="2"/>
      <c r="S25" s="2"/>
      <c r="T25" s="2"/>
      <c r="U25" s="2"/>
    </row>
    <row r="26" spans="1:21" s="8" customFormat="1" ht="12.75" customHeight="1" x14ac:dyDescent="0.25">
      <c r="A26" s="56">
        <v>4</v>
      </c>
      <c r="B26" s="11" t="s">
        <v>233</v>
      </c>
      <c r="C26" s="18"/>
      <c r="D26" s="18"/>
      <c r="E26" s="18"/>
      <c r="F26" s="18"/>
      <c r="G26" s="18"/>
      <c r="H26" s="18"/>
      <c r="I26" s="18"/>
      <c r="J26" s="435"/>
      <c r="K26" s="49"/>
      <c r="L26" s="11" t="s">
        <v>234</v>
      </c>
      <c r="M26" s="172"/>
      <c r="N26" s="172"/>
      <c r="O26" s="172"/>
      <c r="P26" s="2"/>
      <c r="Q26" s="13"/>
      <c r="R26" s="2"/>
      <c r="S26" s="2"/>
      <c r="T26" s="2"/>
      <c r="U26" s="2"/>
    </row>
    <row r="27" spans="1:21" s="8" customFormat="1" ht="12.75" customHeight="1" x14ac:dyDescent="0.25">
      <c r="A27" s="56">
        <v>4</v>
      </c>
      <c r="B27" s="11" t="s">
        <v>235</v>
      </c>
      <c r="C27" s="18"/>
      <c r="D27" s="18"/>
      <c r="E27" s="18"/>
      <c r="F27" s="18"/>
      <c r="G27" s="18"/>
      <c r="H27" s="18"/>
      <c r="I27" s="18"/>
      <c r="J27" s="435"/>
      <c r="K27" s="49"/>
      <c r="L27" s="11" t="s">
        <v>236</v>
      </c>
      <c r="M27" s="65" t="s">
        <v>237</v>
      </c>
      <c r="N27" s="65" t="s">
        <v>238</v>
      </c>
      <c r="O27" s="66" t="s">
        <v>239</v>
      </c>
      <c r="P27" s="67"/>
      <c r="Q27" s="68" t="s">
        <v>240</v>
      </c>
      <c r="R27" s="67"/>
      <c r="S27" s="69">
        <f>S25</f>
        <v>0</v>
      </c>
      <c r="T27" s="2"/>
      <c r="U27" s="2"/>
    </row>
    <row r="28" spans="1:21" s="8" customFormat="1" ht="12.75" customHeight="1" thickBot="1" x14ac:dyDescent="0.3">
      <c r="A28" s="59"/>
      <c r="B28" s="60"/>
      <c r="C28" s="60"/>
      <c r="D28" s="60"/>
      <c r="E28" s="60"/>
      <c r="F28" s="60"/>
      <c r="G28" s="60"/>
      <c r="H28" s="60"/>
      <c r="I28" s="60"/>
      <c r="J28" s="436"/>
      <c r="K28" s="49"/>
      <c r="L28" s="11"/>
      <c r="M28" s="11"/>
      <c r="N28" s="65" t="s">
        <v>241</v>
      </c>
      <c r="O28" s="66" t="s">
        <v>242</v>
      </c>
      <c r="P28" s="67"/>
      <c r="Q28" s="68" t="s">
        <v>240</v>
      </c>
      <c r="R28" s="67"/>
      <c r="S28" s="69">
        <f>S25</f>
        <v>0</v>
      </c>
      <c r="T28"/>
      <c r="U28"/>
    </row>
    <row r="29" spans="1:21" s="8" customFormat="1" ht="12.75" customHeight="1" thickTop="1" x14ac:dyDescent="0.25">
      <c r="A29" s="61"/>
      <c r="B29" s="64"/>
      <c r="C29" s="64"/>
      <c r="D29" s="64"/>
      <c r="E29" s="64"/>
      <c r="F29" s="64"/>
      <c r="G29" s="64"/>
      <c r="H29" s="64"/>
      <c r="I29" s="64"/>
      <c r="J29" s="432" t="s">
        <v>243</v>
      </c>
      <c r="K29" s="49"/>
      <c r="L29" s="11"/>
      <c r="M29" s="65" t="s">
        <v>244</v>
      </c>
      <c r="N29" s="70" t="s">
        <v>238</v>
      </c>
      <c r="O29" s="71" t="s">
        <v>245</v>
      </c>
      <c r="P29" s="72"/>
      <c r="Q29" s="73" t="s">
        <v>240</v>
      </c>
      <c r="R29" s="72"/>
      <c r="S29" s="69">
        <f>S25</f>
        <v>0</v>
      </c>
      <c r="T29"/>
      <c r="U29"/>
    </row>
    <row r="30" spans="1:21" s="8" customFormat="1" ht="12.75" customHeight="1" x14ac:dyDescent="0.25">
      <c r="A30" s="56"/>
      <c r="B30" s="446" t="s">
        <v>246</v>
      </c>
      <c r="C30" s="447"/>
      <c r="D30" s="447"/>
      <c r="E30" s="447"/>
      <c r="F30" s="447"/>
      <c r="G30" s="447"/>
      <c r="H30" s="447"/>
      <c r="I30" s="447"/>
      <c r="J30" s="443"/>
      <c r="K30" s="49"/>
      <c r="L30" s="11"/>
      <c r="M30" s="11"/>
      <c r="N30" s="65" t="s">
        <v>241</v>
      </c>
      <c r="O30" s="66" t="s">
        <v>247</v>
      </c>
      <c r="P30" s="67"/>
      <c r="Q30" s="68" t="s">
        <v>240</v>
      </c>
      <c r="R30" s="67"/>
      <c r="S30" s="69">
        <f>S25</f>
        <v>0</v>
      </c>
      <c r="T30"/>
      <c r="U30"/>
    </row>
    <row r="31" spans="1:21" s="8" customFormat="1" ht="12.75" customHeight="1" x14ac:dyDescent="0.25">
      <c r="A31" s="56">
        <v>4</v>
      </c>
      <c r="B31" s="447"/>
      <c r="C31" s="447"/>
      <c r="D31" s="447"/>
      <c r="E31" s="447"/>
      <c r="F31" s="447"/>
      <c r="G31" s="447"/>
      <c r="H31" s="447"/>
      <c r="I31" s="447"/>
      <c r="J31" s="443"/>
      <c r="K31" s="49"/>
      <c r="L31" s="11"/>
      <c r="M31" s="65" t="s">
        <v>248</v>
      </c>
      <c r="N31" s="65" t="s">
        <v>238</v>
      </c>
      <c r="O31" s="66" t="s">
        <v>249</v>
      </c>
      <c r="P31" s="67"/>
      <c r="Q31" s="68" t="s">
        <v>240</v>
      </c>
      <c r="R31" s="67"/>
      <c r="S31" s="69">
        <f>S25</f>
        <v>0</v>
      </c>
      <c r="T31"/>
      <c r="U31"/>
    </row>
    <row r="32" spans="1:21" s="8" customFormat="1" ht="12.75" customHeight="1" x14ac:dyDescent="0.25">
      <c r="A32" s="63"/>
      <c r="B32" s="447"/>
      <c r="C32" s="447"/>
      <c r="D32" s="447"/>
      <c r="E32" s="447"/>
      <c r="F32" s="447"/>
      <c r="G32" s="447"/>
      <c r="H32" s="447"/>
      <c r="I32" s="447"/>
      <c r="J32" s="443"/>
      <c r="K32" s="49"/>
      <c r="L32" s="11"/>
      <c r="M32" s="11"/>
      <c r="N32" s="65" t="s">
        <v>241</v>
      </c>
      <c r="O32" s="66" t="s">
        <v>245</v>
      </c>
      <c r="P32" s="67"/>
      <c r="Q32" s="68" t="s">
        <v>240</v>
      </c>
      <c r="R32" s="67"/>
      <c r="S32" s="69">
        <f>S25</f>
        <v>0</v>
      </c>
      <c r="T32" s="2"/>
      <c r="U32" s="2"/>
    </row>
    <row r="33" spans="1:21" s="8" customFormat="1" ht="12.75" customHeight="1" x14ac:dyDescent="0.25">
      <c r="A33" s="63"/>
      <c r="B33" s="448"/>
      <c r="C33" s="448"/>
      <c r="D33" s="448"/>
      <c r="E33" s="448"/>
      <c r="F33" s="448"/>
      <c r="G33" s="448"/>
      <c r="H33" s="448"/>
      <c r="I33" s="448"/>
      <c r="J33" s="443"/>
      <c r="K33" s="49"/>
      <c r="L33" s="2"/>
      <c r="M33" s="2"/>
      <c r="N33" s="2"/>
      <c r="O33" s="2"/>
      <c r="P33" s="2"/>
      <c r="Q33" s="2"/>
      <c r="R33" s="2"/>
      <c r="S33" s="2"/>
      <c r="T33" s="2"/>
      <c r="U33" s="2"/>
    </row>
    <row r="34" spans="1:21" s="8" customFormat="1" ht="12.75" customHeight="1" x14ac:dyDescent="0.25">
      <c r="A34" s="56">
        <v>4</v>
      </c>
      <c r="B34" s="437" t="s">
        <v>250</v>
      </c>
      <c r="C34" s="445"/>
      <c r="D34" s="445"/>
      <c r="E34" s="445"/>
      <c r="F34" s="445"/>
      <c r="G34" s="445"/>
      <c r="H34" s="445"/>
      <c r="I34" s="445"/>
      <c r="J34" s="443"/>
      <c r="K34" s="49"/>
      <c r="L34" s="2" t="s">
        <v>251</v>
      </c>
      <c r="M34" s="2"/>
      <c r="N34" s="2"/>
      <c r="O34" s="2"/>
      <c r="P34" s="2"/>
      <c r="Q34" s="2"/>
      <c r="R34" s="2"/>
      <c r="S34" s="2"/>
      <c r="T34" s="2"/>
      <c r="U34" s="2"/>
    </row>
    <row r="35" spans="1:21" s="8" customFormat="1" ht="12.75" customHeight="1" x14ac:dyDescent="0.25">
      <c r="A35" s="63"/>
      <c r="B35" s="445"/>
      <c r="C35" s="445"/>
      <c r="D35" s="445"/>
      <c r="E35" s="445"/>
      <c r="F35" s="445"/>
      <c r="G35" s="445"/>
      <c r="H35" s="445"/>
      <c r="I35" s="445"/>
      <c r="J35" s="443"/>
      <c r="K35" s="49"/>
      <c r="L35" s="2"/>
      <c r="M35" s="2"/>
      <c r="N35" s="2"/>
      <c r="O35" s="2"/>
      <c r="P35" s="2"/>
      <c r="Q35" s="2"/>
      <c r="R35" s="2"/>
      <c r="S35" s="2"/>
      <c r="T35" s="2"/>
      <c r="U35" s="2"/>
    </row>
    <row r="36" spans="1:21" s="8" customFormat="1" ht="12.75" customHeight="1" x14ac:dyDescent="0.25">
      <c r="A36" s="56">
        <v>4</v>
      </c>
      <c r="B36" s="437" t="s">
        <v>252</v>
      </c>
      <c r="C36" s="445"/>
      <c r="D36" s="445"/>
      <c r="E36" s="445"/>
      <c r="F36" s="445"/>
      <c r="G36" s="445"/>
      <c r="H36" s="445"/>
      <c r="I36" s="445"/>
      <c r="J36" s="443"/>
      <c r="K36" s="49"/>
      <c r="L36" s="2" t="s">
        <v>253</v>
      </c>
      <c r="M36" s="2"/>
      <c r="N36" s="2"/>
      <c r="O36" s="2"/>
      <c r="P36" s="2"/>
      <c r="Q36" s="2"/>
      <c r="R36" s="2"/>
      <c r="S36" s="2"/>
      <c r="T36" s="2"/>
      <c r="U36" s="2"/>
    </row>
    <row r="37" spans="1:21" s="8" customFormat="1" ht="12.75" customHeight="1" x14ac:dyDescent="0.25">
      <c r="A37" s="63"/>
      <c r="B37" s="445"/>
      <c r="C37" s="445"/>
      <c r="D37" s="445"/>
      <c r="E37" s="445"/>
      <c r="F37" s="445"/>
      <c r="G37" s="445"/>
      <c r="H37" s="445"/>
      <c r="I37" s="445"/>
      <c r="J37" s="443"/>
      <c r="K37" s="49"/>
      <c r="L37" s="2" t="s">
        <v>254</v>
      </c>
      <c r="M37" s="2"/>
      <c r="N37" s="2"/>
      <c r="O37" s="2"/>
      <c r="P37" s="2"/>
      <c r="Q37" s="2"/>
      <c r="R37" s="2"/>
      <c r="S37" s="2"/>
      <c r="T37" s="2"/>
      <c r="U37" s="2"/>
    </row>
    <row r="38" spans="1:21" s="8" customFormat="1" ht="12.75" customHeight="1" x14ac:dyDescent="0.25">
      <c r="A38" s="56">
        <v>4</v>
      </c>
      <c r="B38" s="437" t="s">
        <v>255</v>
      </c>
      <c r="C38" s="437"/>
      <c r="D38" s="437"/>
      <c r="E38" s="437"/>
      <c r="F38" s="437"/>
      <c r="G38" s="437"/>
      <c r="H38" s="437"/>
      <c r="I38" s="437"/>
      <c r="J38" s="443"/>
      <c r="K38" s="49"/>
      <c r="L38" s="438"/>
      <c r="M38" s="438"/>
      <c r="N38" s="438"/>
      <c r="O38" s="438"/>
      <c r="P38" s="438"/>
      <c r="Q38" s="438"/>
      <c r="R38" s="438"/>
      <c r="S38" s="438"/>
      <c r="T38" s="438"/>
      <c r="U38" s="438"/>
    </row>
    <row r="39" spans="1:21" s="8" customFormat="1" ht="12.75" customHeight="1" x14ac:dyDescent="0.25">
      <c r="A39" s="63"/>
      <c r="B39" s="437"/>
      <c r="C39" s="437"/>
      <c r="D39" s="437"/>
      <c r="E39" s="437"/>
      <c r="F39" s="437"/>
      <c r="G39" s="437"/>
      <c r="H39" s="437"/>
      <c r="I39" s="437"/>
      <c r="J39" s="443"/>
      <c r="K39" s="49"/>
      <c r="L39" s="438"/>
      <c r="M39" s="438"/>
      <c r="N39" s="438"/>
      <c r="O39" s="438"/>
      <c r="P39" s="438"/>
      <c r="Q39" s="438"/>
      <c r="R39" s="438"/>
      <c r="S39" s="438"/>
      <c r="T39" s="438"/>
      <c r="U39" s="438"/>
    </row>
    <row r="40" spans="1:21" s="8" customFormat="1" ht="12.75" customHeight="1" x14ac:dyDescent="0.25">
      <c r="A40" s="56">
        <v>4</v>
      </c>
      <c r="B40" s="11" t="s">
        <v>256</v>
      </c>
      <c r="C40"/>
      <c r="D40"/>
      <c r="E40"/>
      <c r="F40"/>
      <c r="G40"/>
      <c r="H40"/>
      <c r="I40"/>
      <c r="J40" s="443"/>
      <c r="K40" s="49"/>
      <c r="L40" s="2"/>
      <c r="M40" s="2"/>
      <c r="N40" s="2"/>
      <c r="O40" s="2"/>
      <c r="P40" s="2"/>
      <c r="Q40" s="2"/>
      <c r="R40" s="2"/>
      <c r="S40" s="2"/>
      <c r="T40" s="2"/>
      <c r="U40" s="2"/>
    </row>
    <row r="41" spans="1:21" s="8" customFormat="1" ht="12.75" customHeight="1" x14ac:dyDescent="0.25">
      <c r="A41" s="56"/>
      <c r="B41" s="11"/>
      <c r="C41" s="16"/>
      <c r="D41" s="16"/>
      <c r="E41" s="16"/>
      <c r="F41" s="16"/>
      <c r="G41" s="16"/>
      <c r="H41" s="16"/>
      <c r="I41" s="16"/>
      <c r="J41" s="443"/>
      <c r="K41" s="49"/>
    </row>
    <row r="42" spans="1:21" s="8" customFormat="1" ht="12.75" customHeight="1" thickBot="1" x14ac:dyDescent="0.3">
      <c r="A42" s="59"/>
      <c r="B42" s="60"/>
      <c r="C42" s="60"/>
      <c r="D42" s="60"/>
      <c r="E42" s="60"/>
      <c r="F42" s="60"/>
      <c r="G42" s="60"/>
      <c r="H42" s="60"/>
      <c r="I42" s="60"/>
      <c r="J42" s="444"/>
      <c r="K42" s="49"/>
    </row>
    <row r="43" spans="1:21" s="8" customFormat="1" ht="12.75" customHeight="1" thickTop="1" x14ac:dyDescent="0.25">
      <c r="A43" s="61"/>
      <c r="B43" s="64"/>
      <c r="C43" s="64"/>
      <c r="D43" s="64"/>
      <c r="E43" s="64"/>
      <c r="F43" s="64"/>
      <c r="G43" s="64"/>
      <c r="H43" s="64"/>
      <c r="I43" s="64"/>
      <c r="J43" s="432" t="s">
        <v>147</v>
      </c>
      <c r="K43" s="49"/>
    </row>
    <row r="44" spans="1:21" s="8" customFormat="1" ht="12.75" customHeight="1" x14ac:dyDescent="0.25">
      <c r="A44" s="56">
        <v>4</v>
      </c>
      <c r="B44" s="11" t="s">
        <v>257</v>
      </c>
      <c r="C44" s="16"/>
      <c r="D44" s="16"/>
      <c r="E44" s="16"/>
      <c r="F44" s="16"/>
      <c r="G44" s="16"/>
      <c r="H44" s="16"/>
      <c r="I44" s="16"/>
      <c r="J44" s="441"/>
      <c r="K44" s="49"/>
    </row>
    <row r="45" spans="1:21" s="8" customFormat="1" ht="12.75" customHeight="1" x14ac:dyDescent="0.25">
      <c r="A45" s="56">
        <v>4</v>
      </c>
      <c r="B45" s="11" t="s">
        <v>258</v>
      </c>
      <c r="C45" s="16"/>
      <c r="D45" s="16"/>
      <c r="E45" s="16"/>
      <c r="F45" s="16"/>
      <c r="G45" s="16"/>
      <c r="H45" s="16"/>
      <c r="I45" s="16"/>
      <c r="J45" s="441"/>
      <c r="K45" s="49"/>
    </row>
    <row r="46" spans="1:21" s="8" customFormat="1" ht="12.75" customHeight="1" x14ac:dyDescent="0.25">
      <c r="A46" s="56">
        <v>4</v>
      </c>
      <c r="B46" s="74" t="s">
        <v>259</v>
      </c>
      <c r="C46" s="16"/>
      <c r="D46" s="16"/>
      <c r="E46" s="16"/>
      <c r="F46" s="16"/>
      <c r="G46" s="16"/>
      <c r="H46" s="16"/>
      <c r="I46" s="16"/>
      <c r="J46" s="441"/>
      <c r="K46" s="49"/>
    </row>
    <row r="47" spans="1:21" s="8" customFormat="1" ht="12.75" customHeight="1" x14ac:dyDescent="0.25">
      <c r="A47" s="63"/>
      <c r="B47" s="74" t="s">
        <v>260</v>
      </c>
      <c r="C47" s="16"/>
      <c r="D47" s="16"/>
      <c r="E47" s="16"/>
      <c r="F47" s="16"/>
      <c r="G47" s="16"/>
      <c r="H47" s="16"/>
      <c r="I47" s="16"/>
      <c r="J47" s="441"/>
      <c r="K47" s="49"/>
    </row>
    <row r="48" spans="1:21" s="8" customFormat="1" ht="12.75" customHeight="1" x14ac:dyDescent="0.25">
      <c r="A48" s="56">
        <v>4</v>
      </c>
      <c r="B48" s="437" t="s">
        <v>261</v>
      </c>
      <c r="C48" s="437"/>
      <c r="D48" s="437"/>
      <c r="E48" s="437"/>
      <c r="F48" s="437"/>
      <c r="G48" s="437"/>
      <c r="H48" s="437"/>
      <c r="I48" s="437"/>
      <c r="J48" s="441"/>
      <c r="K48" s="49"/>
    </row>
    <row r="49" spans="1:22" s="8" customFormat="1" ht="12.75" customHeight="1" x14ac:dyDescent="0.25">
      <c r="A49" s="63"/>
      <c r="B49" s="437"/>
      <c r="C49" s="437"/>
      <c r="D49" s="437"/>
      <c r="E49" s="437"/>
      <c r="F49" s="437"/>
      <c r="G49" s="437"/>
      <c r="H49" s="437"/>
      <c r="I49" s="437"/>
      <c r="J49" s="441"/>
      <c r="K49" s="49"/>
    </row>
    <row r="50" spans="1:22" s="8" customFormat="1" ht="12.75" customHeight="1" x14ac:dyDescent="0.25">
      <c r="A50" s="56">
        <v>4</v>
      </c>
      <c r="B50" s="11" t="s">
        <v>262</v>
      </c>
      <c r="C50" s="35"/>
      <c r="D50" s="35"/>
      <c r="E50" s="35"/>
      <c r="F50" s="35"/>
      <c r="G50" s="35"/>
      <c r="H50" s="35"/>
      <c r="I50" s="35"/>
      <c r="J50" s="441"/>
      <c r="K50" s="49"/>
    </row>
    <row r="51" spans="1:22" s="8" customFormat="1" ht="12.75" customHeight="1" x14ac:dyDescent="0.25">
      <c r="A51" s="56">
        <v>4</v>
      </c>
      <c r="B51" s="11" t="s">
        <v>153</v>
      </c>
      <c r="C51" s="16"/>
      <c r="D51" s="16"/>
      <c r="E51" s="16"/>
      <c r="F51" s="16"/>
      <c r="G51" s="16"/>
      <c r="H51" s="16"/>
      <c r="I51" s="16"/>
      <c r="J51" s="441"/>
      <c r="K51" s="49"/>
    </row>
    <row r="52" spans="1:22" s="8" customFormat="1" ht="12.75" customHeight="1" x14ac:dyDescent="0.25">
      <c r="A52" s="56">
        <v>4</v>
      </c>
      <c r="B52" s="419" t="s">
        <v>263</v>
      </c>
      <c r="C52" s="420"/>
      <c r="D52" s="420"/>
      <c r="E52" s="420"/>
      <c r="F52" s="420"/>
      <c r="G52" s="420"/>
      <c r="H52" s="420"/>
      <c r="I52" s="420"/>
      <c r="J52" s="441"/>
      <c r="K52" s="49"/>
      <c r="N52" s="8" t="s">
        <v>264</v>
      </c>
    </row>
    <row r="53" spans="1:22" s="8" customFormat="1" ht="12.75" customHeight="1" x14ac:dyDescent="0.25">
      <c r="A53" s="56">
        <v>4</v>
      </c>
      <c r="B53" s="419" t="s">
        <v>265</v>
      </c>
      <c r="C53" s="419"/>
      <c r="D53" s="419"/>
      <c r="E53" s="419"/>
      <c r="F53" s="419"/>
      <c r="G53" s="419"/>
      <c r="H53" s="419"/>
      <c r="I53" s="419"/>
      <c r="J53" s="441"/>
      <c r="K53" s="49"/>
      <c r="N53" s="5" t="s">
        <v>266</v>
      </c>
    </row>
    <row r="54" spans="1:22" s="8" customFormat="1" ht="12.75" customHeight="1" thickBot="1" x14ac:dyDescent="0.3">
      <c r="A54" s="51"/>
      <c r="B54" s="52"/>
      <c r="C54" s="52"/>
      <c r="D54" s="52"/>
      <c r="E54" s="52"/>
      <c r="F54" s="52"/>
      <c r="G54" s="52"/>
      <c r="H54" s="52"/>
      <c r="I54" s="52"/>
      <c r="J54" s="442"/>
      <c r="K54" s="49"/>
      <c r="N54" s="14"/>
    </row>
    <row r="55" spans="1:22" s="8" customFormat="1" ht="12.75" customHeight="1" thickTop="1" x14ac:dyDescent="0.25">
      <c r="A55"/>
      <c r="B55"/>
      <c r="C55"/>
      <c r="D55"/>
      <c r="E55"/>
      <c r="F55"/>
      <c r="G55"/>
      <c r="H55"/>
      <c r="I55"/>
      <c r="J55" s="75"/>
      <c r="K55" s="49"/>
    </row>
    <row r="56" spans="1:22" s="8" customFormat="1" ht="12.75" customHeight="1" x14ac:dyDescent="0.25">
      <c r="A56"/>
      <c r="B56"/>
      <c r="C56"/>
      <c r="D56"/>
      <c r="E56"/>
      <c r="F56"/>
      <c r="G56"/>
      <c r="H56"/>
      <c r="I56"/>
      <c r="J56" s="76"/>
      <c r="K56" s="49"/>
    </row>
    <row r="57" spans="1:22" s="8" customFormat="1" x14ac:dyDescent="0.25">
      <c r="A57"/>
      <c r="B57"/>
      <c r="C57"/>
      <c r="D57"/>
      <c r="E57"/>
      <c r="F57"/>
      <c r="G57"/>
      <c r="H57"/>
      <c r="I57"/>
      <c r="K57" s="49"/>
    </row>
    <row r="58" spans="1:22" s="8" customFormat="1" x14ac:dyDescent="0.25">
      <c r="A58"/>
      <c r="B58"/>
      <c r="C58"/>
      <c r="D58"/>
      <c r="E58"/>
      <c r="F58"/>
      <c r="G58"/>
      <c r="H58"/>
      <c r="I58"/>
      <c r="J58" s="76"/>
      <c r="K58" s="49"/>
    </row>
    <row r="59" spans="1:22" s="8" customFormat="1" x14ac:dyDescent="0.25">
      <c r="A59"/>
      <c r="B59"/>
      <c r="C59"/>
      <c r="D59"/>
      <c r="E59"/>
      <c r="F59"/>
      <c r="G59"/>
      <c r="H59"/>
      <c r="I59"/>
      <c r="J59" s="76"/>
      <c r="K59" s="49"/>
    </row>
    <row r="60" spans="1:22" s="8" customFormat="1" ht="13" x14ac:dyDescent="0.3">
      <c r="A60"/>
      <c r="B60"/>
      <c r="C60"/>
      <c r="D60"/>
      <c r="E60"/>
      <c r="F60"/>
      <c r="G60"/>
      <c r="H60"/>
      <c r="I60"/>
      <c r="J60" s="76"/>
      <c r="K60" s="49"/>
      <c r="M60" s="17">
        <v>4</v>
      </c>
    </row>
    <row r="61" spans="1:22" s="8" customFormat="1" x14ac:dyDescent="0.25">
      <c r="A61"/>
      <c r="B61"/>
      <c r="C61"/>
      <c r="D61"/>
      <c r="E61"/>
      <c r="F61"/>
      <c r="G61"/>
      <c r="H61"/>
      <c r="I61"/>
      <c r="J61" s="76"/>
      <c r="K61" s="49"/>
      <c r="L61" s="8" t="s">
        <v>265</v>
      </c>
    </row>
    <row r="62" spans="1:22" ht="10" customHeight="1" x14ac:dyDescent="0.25">
      <c r="J62" s="76"/>
      <c r="K62" s="49"/>
      <c r="L62" s="8"/>
      <c r="M62" s="8"/>
      <c r="N62" s="8"/>
      <c r="O62" s="8"/>
      <c r="P62" s="8"/>
      <c r="Q62" s="8"/>
      <c r="R62" s="8"/>
      <c r="S62" s="8"/>
      <c r="T62" s="8"/>
      <c r="U62" s="8"/>
      <c r="V62" s="8"/>
    </row>
    <row r="63" spans="1:22" x14ac:dyDescent="0.25">
      <c r="J63" s="76"/>
      <c r="K63" s="49"/>
      <c r="L63" s="8"/>
      <c r="M63" s="8"/>
      <c r="N63" s="8"/>
      <c r="O63" s="8"/>
      <c r="P63" s="8"/>
      <c r="Q63" s="8"/>
      <c r="R63" s="8"/>
      <c r="S63" s="8"/>
      <c r="T63" s="8"/>
      <c r="U63" s="8"/>
      <c r="V63" s="8"/>
    </row>
    <row r="64" spans="1:22" x14ac:dyDescent="0.25">
      <c r="J64" s="36"/>
      <c r="K64" s="49"/>
      <c r="L64" s="8"/>
      <c r="M64" s="8"/>
      <c r="N64" s="8"/>
      <c r="O64" s="8"/>
      <c r="P64" s="8"/>
      <c r="Q64" s="8"/>
      <c r="R64" s="8"/>
      <c r="S64" s="8"/>
      <c r="T64" s="8"/>
      <c r="U64" s="8"/>
      <c r="V64" s="8"/>
    </row>
    <row r="65" spans="10:22" x14ac:dyDescent="0.25">
      <c r="J65" s="36"/>
      <c r="K65" s="49"/>
      <c r="L65" s="8" t="s">
        <v>267</v>
      </c>
      <c r="M65" s="8"/>
      <c r="N65" s="8"/>
      <c r="O65" s="8"/>
      <c r="P65" s="8"/>
      <c r="Q65" s="8"/>
      <c r="R65" s="8"/>
      <c r="S65" s="8"/>
      <c r="T65" s="8"/>
      <c r="U65" s="8"/>
      <c r="V65" s="8"/>
    </row>
    <row r="66" spans="10:22" x14ac:dyDescent="0.25">
      <c r="J66" s="36"/>
      <c r="L66" s="8" t="s">
        <v>268</v>
      </c>
      <c r="M66" s="8"/>
      <c r="N66" s="8"/>
      <c r="O66" s="8"/>
      <c r="P66" s="8"/>
      <c r="Q66" s="8"/>
      <c r="R66" s="8"/>
      <c r="S66" s="8"/>
      <c r="T66" s="8"/>
      <c r="U66" s="8"/>
      <c r="V66" s="8"/>
    </row>
    <row r="67" spans="10:22" x14ac:dyDescent="0.25">
      <c r="J67" s="36"/>
      <c r="L67" s="8" t="s">
        <v>263</v>
      </c>
      <c r="M67" s="8"/>
      <c r="N67" s="8"/>
      <c r="O67" s="8"/>
      <c r="P67" s="8"/>
      <c r="Q67" s="8"/>
      <c r="R67" s="8"/>
      <c r="S67" s="8"/>
      <c r="T67" s="8"/>
      <c r="U67" s="8"/>
      <c r="V67" s="8"/>
    </row>
    <row r="68" spans="10:22" ht="13" thickBot="1" x14ac:dyDescent="0.3">
      <c r="J68" s="37"/>
      <c r="L68" s="8" t="s">
        <v>269</v>
      </c>
      <c r="M68" s="8"/>
      <c r="N68" s="8"/>
      <c r="O68" s="8"/>
      <c r="P68" s="8"/>
      <c r="Q68" s="8"/>
      <c r="R68" s="8"/>
      <c r="S68" s="8"/>
      <c r="T68" s="8"/>
      <c r="U68" s="8"/>
      <c r="V68" s="8"/>
    </row>
    <row r="69" spans="10:22" x14ac:dyDescent="0.25">
      <c r="L69" s="8" t="s">
        <v>270</v>
      </c>
      <c r="M69" s="8"/>
      <c r="N69" s="8"/>
      <c r="O69" s="8"/>
      <c r="P69" s="8"/>
      <c r="Q69" s="8"/>
      <c r="R69" s="8"/>
      <c r="S69" s="8"/>
      <c r="T69" s="8"/>
      <c r="U69" s="8"/>
      <c r="V69" s="8"/>
    </row>
  </sheetData>
  <mergeCells count="20">
    <mergeCell ref="L38:U39"/>
    <mergeCell ref="J9:J15"/>
    <mergeCell ref="J43:J54"/>
    <mergeCell ref="J29:J42"/>
    <mergeCell ref="B34:I35"/>
    <mergeCell ref="B38:I39"/>
    <mergeCell ref="B36:I37"/>
    <mergeCell ref="B30:I33"/>
    <mergeCell ref="C3:G3"/>
    <mergeCell ref="C1:G2"/>
    <mergeCell ref="B52:I52"/>
    <mergeCell ref="B53:I53"/>
    <mergeCell ref="C10:I10"/>
    <mergeCell ref="C12:I12"/>
    <mergeCell ref="C14:I14"/>
    <mergeCell ref="A6:J8"/>
    <mergeCell ref="J16:J21"/>
    <mergeCell ref="J22:J28"/>
    <mergeCell ref="B48:I49"/>
    <mergeCell ref="B23:I24"/>
  </mergeCells>
  <dataValidations disablePrompts="1" count="3">
    <dataValidation type="list" allowBlank="1" showInputMessage="1" showErrorMessage="1" sqref="B52:I52" xr:uid="{00000000-0002-0000-0400-000000000000}">
      <formula1>$L$65:$L$69</formula1>
    </dataValidation>
    <dataValidation type="list" allowBlank="1" showInputMessage="1" showErrorMessage="1" sqref="B53:I53" xr:uid="{00000000-0002-0000-0400-000001000000}">
      <formula1>$L$61</formula1>
    </dataValidation>
    <dataValidation type="list" allowBlank="1" showInputMessage="1" showErrorMessage="1" sqref="A53" xr:uid="{00000000-0002-0000-0400-000002000000}">
      <formula1>$M$60</formula1>
    </dataValidation>
  </dataValidations>
  <pageMargins left="0.35433070866141736" right="0.35433070866141736" top="0.35433070866141736" bottom="0.35433070866141736" header="0.51181102362204722" footer="0.51181102362204722"/>
  <pageSetup paperSize="9" orientation="portrait" horizontalDpi="150" verticalDpi="15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V57"/>
  <sheetViews>
    <sheetView showGridLines="0" topLeftCell="A30" workbookViewId="0">
      <selection activeCell="A39" sqref="A39:XFD41"/>
    </sheetView>
  </sheetViews>
  <sheetFormatPr defaultRowHeight="15.5" x14ac:dyDescent="0.35"/>
  <cols>
    <col min="1" max="1" width="2.7265625" style="7" customWidth="1"/>
    <col min="2" max="2" width="10" customWidth="1"/>
    <col min="3" max="3" width="7.81640625" bestFit="1" customWidth="1"/>
    <col min="4" max="5" width="4.7265625" customWidth="1"/>
    <col min="6" max="6" width="7.81640625" customWidth="1"/>
    <col min="7" max="7" width="9.26953125" customWidth="1"/>
    <col min="8" max="8" width="10.7265625" style="4" customWidth="1"/>
    <col min="9" max="9" width="10.81640625" customWidth="1"/>
    <col min="10" max="10" width="21.26953125" customWidth="1"/>
    <col min="11" max="11" width="2.7265625" customWidth="1"/>
    <col min="12" max="12" width="8.7265625" customWidth="1"/>
    <col min="13" max="13" width="3.7265625" style="21" customWidth="1"/>
    <col min="14" max="14" width="7.7265625" hidden="1" customWidth="1"/>
    <col min="15" max="15" width="5.7265625" hidden="1" customWidth="1"/>
    <col min="16" max="16" width="15.7265625" style="3" hidden="1" customWidth="1"/>
    <col min="17" max="17" width="9.1796875" hidden="1" customWidth="1"/>
    <col min="18" max="18" width="9.1796875" style="78" hidden="1" customWidth="1"/>
    <col min="19" max="19" width="9.1796875" style="77" customWidth="1"/>
    <col min="20" max="20" width="9.1796875" customWidth="1"/>
    <col min="21" max="21" width="12.54296875" customWidth="1"/>
    <col min="22" max="24" width="9.1796875" customWidth="1"/>
  </cols>
  <sheetData>
    <row r="1" spans="1:22" ht="5.25" customHeight="1" thickBot="1" x14ac:dyDescent="0.4">
      <c r="M1" s="173"/>
    </row>
    <row r="2" spans="1:22" ht="15" customHeight="1" thickTop="1" x14ac:dyDescent="0.25">
      <c r="A2" s="468" t="s">
        <v>271</v>
      </c>
      <c r="B2" s="469"/>
      <c r="C2" s="469"/>
      <c r="D2" s="469"/>
      <c r="E2" s="469"/>
      <c r="F2" s="469"/>
      <c r="G2" s="469"/>
      <c r="H2" s="469"/>
      <c r="I2" s="469"/>
      <c r="J2" s="469"/>
      <c r="K2" s="469"/>
      <c r="L2" s="469"/>
      <c r="M2" s="470"/>
      <c r="P2" s="77" t="s">
        <v>272</v>
      </c>
      <c r="Q2">
        <v>20</v>
      </c>
      <c r="R2" s="78">
        <v>3</v>
      </c>
      <c r="S2" s="387"/>
      <c r="T2" s="388"/>
    </row>
    <row r="3" spans="1:22" ht="15" customHeight="1" x14ac:dyDescent="0.25">
      <c r="A3" s="471"/>
      <c r="B3" s="472"/>
      <c r="C3" s="472"/>
      <c r="D3" s="472"/>
      <c r="E3" s="472"/>
      <c r="F3" s="472"/>
      <c r="G3" s="472"/>
      <c r="H3" s="472"/>
      <c r="I3" s="472"/>
      <c r="J3" s="472"/>
      <c r="K3" s="472"/>
      <c r="L3" s="472"/>
      <c r="M3" s="473"/>
      <c r="P3" s="77" t="s">
        <v>273</v>
      </c>
      <c r="Q3">
        <f>Q2</f>
        <v>20</v>
      </c>
      <c r="R3" s="78">
        <v>3</v>
      </c>
    </row>
    <row r="4" spans="1:22" ht="25" customHeight="1" thickBot="1" x14ac:dyDescent="0.3">
      <c r="A4" s="474" t="s">
        <v>274</v>
      </c>
      <c r="B4" s="475"/>
      <c r="C4" s="475"/>
      <c r="D4" s="475"/>
      <c r="E4" s="475"/>
      <c r="F4" s="475"/>
      <c r="G4" s="475"/>
      <c r="H4" s="475"/>
      <c r="I4" s="475"/>
      <c r="J4" s="475"/>
      <c r="K4" s="475"/>
      <c r="L4" s="475"/>
      <c r="M4" s="476"/>
      <c r="P4" s="77" t="s">
        <v>275</v>
      </c>
      <c r="Q4">
        <v>20</v>
      </c>
      <c r="R4" s="78">
        <v>3</v>
      </c>
    </row>
    <row r="5" spans="1:22" ht="9" customHeight="1" thickTop="1" x14ac:dyDescent="0.25">
      <c r="A5" s="103"/>
      <c r="B5" s="104"/>
      <c r="C5" s="104"/>
      <c r="D5" s="104"/>
      <c r="E5" s="104"/>
      <c r="F5" s="104"/>
      <c r="G5" s="104"/>
      <c r="H5" s="104"/>
      <c r="I5" s="104"/>
      <c r="J5" s="104"/>
      <c r="K5" s="104"/>
      <c r="L5" s="104"/>
      <c r="M5" s="105"/>
      <c r="P5" s="77" t="s">
        <v>276</v>
      </c>
      <c r="Q5">
        <v>20</v>
      </c>
      <c r="R5" s="78">
        <v>3</v>
      </c>
    </row>
    <row r="6" spans="1:22" ht="15" customHeight="1" x14ac:dyDescent="0.25">
      <c r="A6" s="370"/>
      <c r="B6" s="371"/>
      <c r="C6" s="371"/>
      <c r="D6" s="371"/>
      <c r="E6" s="371"/>
      <c r="G6" s="389"/>
      <c r="H6" s="371"/>
      <c r="I6" s="371"/>
      <c r="J6" s="371"/>
      <c r="K6" s="371"/>
      <c r="L6" s="371"/>
      <c r="M6" s="390"/>
      <c r="P6" s="3" t="s">
        <v>277</v>
      </c>
      <c r="Q6">
        <f>$Q$2</f>
        <v>20</v>
      </c>
      <c r="R6" s="78">
        <v>3</v>
      </c>
    </row>
    <row r="7" spans="1:22" ht="15" customHeight="1" x14ac:dyDescent="0.25">
      <c r="A7" s="178" t="s">
        <v>159</v>
      </c>
      <c r="C7" s="116"/>
      <c r="D7" s="116"/>
      <c r="E7" s="116"/>
      <c r="F7" s="116"/>
      <c r="G7" s="181" t="s">
        <v>160</v>
      </c>
      <c r="H7" s="106"/>
      <c r="I7" s="106"/>
      <c r="J7" s="106"/>
      <c r="K7" s="106"/>
      <c r="L7" s="106"/>
      <c r="M7" s="107"/>
      <c r="P7" s="3" t="s">
        <v>278</v>
      </c>
      <c r="Q7">
        <f>$Q$2</f>
        <v>20</v>
      </c>
      <c r="R7" s="78">
        <v>3</v>
      </c>
      <c r="U7" s="3"/>
    </row>
    <row r="8" spans="1:22" ht="15" customHeight="1" x14ac:dyDescent="0.25">
      <c r="A8" s="370"/>
      <c r="B8" s="371"/>
      <c r="C8" s="371"/>
      <c r="D8" s="371"/>
      <c r="E8" s="371"/>
      <c r="F8" s="116"/>
      <c r="G8" s="389"/>
      <c r="H8" s="371"/>
      <c r="I8" s="371"/>
      <c r="J8" s="371"/>
      <c r="K8" s="371"/>
      <c r="L8" s="371"/>
      <c r="M8" s="390"/>
      <c r="P8" s="3" t="s">
        <v>279</v>
      </c>
      <c r="Q8">
        <f>$Q$2</f>
        <v>20</v>
      </c>
      <c r="R8" s="78">
        <v>3</v>
      </c>
      <c r="U8" s="3"/>
    </row>
    <row r="9" spans="1:22" ht="15" customHeight="1" x14ac:dyDescent="0.25">
      <c r="A9" s="178" t="s">
        <v>162</v>
      </c>
      <c r="C9" s="106"/>
      <c r="D9" s="106"/>
      <c r="E9" s="106"/>
      <c r="F9" s="106"/>
      <c r="G9" s="181" t="s">
        <v>163</v>
      </c>
      <c r="I9" s="185" t="s">
        <v>164</v>
      </c>
      <c r="J9" s="106"/>
      <c r="K9" s="106"/>
      <c r="L9" s="106"/>
      <c r="M9" s="107"/>
      <c r="P9" s="3" t="s">
        <v>161</v>
      </c>
      <c r="Q9">
        <v>25</v>
      </c>
      <c r="U9" s="3"/>
    </row>
    <row r="10" spans="1:22" s="19" customFormat="1" ht="12" customHeight="1" x14ac:dyDescent="0.3">
      <c r="A10" s="381"/>
      <c r="B10" s="382"/>
      <c r="C10" s="382"/>
      <c r="D10" s="382"/>
      <c r="E10" s="382"/>
      <c r="F10"/>
      <c r="G10" s="119"/>
      <c r="H10" s="4"/>
      <c r="I10" s="216">
        <v>44562</v>
      </c>
      <c r="J10" s="114"/>
      <c r="K10" s="114"/>
      <c r="L10" s="114"/>
      <c r="M10" s="115"/>
      <c r="P10" s="3" t="s">
        <v>166</v>
      </c>
      <c r="Q10">
        <v>25</v>
      </c>
      <c r="R10" s="78"/>
      <c r="S10" s="77"/>
      <c r="U10" s="80"/>
      <c r="V10"/>
    </row>
    <row r="11" spans="1:22" ht="15" customHeight="1" x14ac:dyDescent="0.25">
      <c r="A11" s="183" t="s">
        <v>167</v>
      </c>
      <c r="B11" s="184"/>
      <c r="C11" s="184"/>
      <c r="D11" s="184"/>
      <c r="F11" s="5"/>
      <c r="G11" s="182" t="s">
        <v>168</v>
      </c>
      <c r="H11" s="5"/>
      <c r="I11" s="157"/>
      <c r="J11" s="377" t="s">
        <v>169</v>
      </c>
      <c r="K11" s="378"/>
      <c r="L11" s="378"/>
      <c r="M11" s="100"/>
      <c r="R11" s="79"/>
      <c r="U11" s="3"/>
    </row>
    <row r="12" spans="1:22" ht="15" customHeight="1" x14ac:dyDescent="0.25">
      <c r="A12" s="158" t="s">
        <v>170</v>
      </c>
      <c r="C12" s="5" t="s">
        <v>171</v>
      </c>
      <c r="J12" s="393">
        <f>SUM(L20,L25,L30)</f>
        <v>0</v>
      </c>
      <c r="K12" s="507"/>
      <c r="L12" s="508"/>
      <c r="M12" s="215" t="s">
        <v>172</v>
      </c>
      <c r="U12" s="3"/>
    </row>
    <row r="13" spans="1:22" ht="15" customHeight="1" x14ac:dyDescent="0.35">
      <c r="A13" s="137" t="s">
        <v>173</v>
      </c>
      <c r="C13" s="225" t="s">
        <v>174</v>
      </c>
      <c r="D13" s="159"/>
      <c r="E13" s="159"/>
      <c r="F13" s="159"/>
      <c r="G13" s="159"/>
      <c r="H13" s="159"/>
      <c r="I13" s="159"/>
      <c r="J13" s="509"/>
      <c r="K13" s="510"/>
      <c r="L13" s="511"/>
      <c r="M13" s="160"/>
      <c r="Q13" s="3" t="s">
        <v>109</v>
      </c>
      <c r="S13" s="77">
        <v>1</v>
      </c>
      <c r="U13" s="3"/>
    </row>
    <row r="14" spans="1:22" ht="15" customHeight="1" x14ac:dyDescent="0.25">
      <c r="A14" s="503" t="s">
        <v>280</v>
      </c>
      <c r="B14" s="504"/>
      <c r="C14" s="505"/>
      <c r="D14" s="504"/>
      <c r="E14" s="504"/>
      <c r="F14" s="504"/>
      <c r="G14" s="504"/>
      <c r="H14" s="504"/>
      <c r="I14" s="504"/>
      <c r="J14" s="506"/>
      <c r="K14" s="506"/>
      <c r="L14" s="506"/>
      <c r="M14" s="498" t="s">
        <v>176</v>
      </c>
      <c r="Q14" s="3" t="s">
        <v>192</v>
      </c>
      <c r="S14" s="77">
        <v>2</v>
      </c>
      <c r="U14" s="3"/>
    </row>
    <row r="15" spans="1:22" ht="15" customHeight="1" x14ac:dyDescent="0.25">
      <c r="A15" s="118"/>
      <c r="B15" s="491" t="s">
        <v>177</v>
      </c>
      <c r="C15" s="491"/>
      <c r="D15" s="491"/>
      <c r="E15" s="491"/>
      <c r="F15" s="174" t="s">
        <v>178</v>
      </c>
      <c r="G15" s="174" t="s">
        <v>281</v>
      </c>
      <c r="H15" s="174" t="s">
        <v>180</v>
      </c>
      <c r="I15" s="7" t="s">
        <v>181</v>
      </c>
      <c r="J15" s="501" t="s">
        <v>282</v>
      </c>
      <c r="K15" s="501"/>
      <c r="L15" s="502"/>
      <c r="M15" s="499"/>
      <c r="Q15" s="3" t="s">
        <v>193</v>
      </c>
      <c r="S15" s="77">
        <v>3</v>
      </c>
    </row>
    <row r="16" spans="1:22" ht="15" customHeight="1" x14ac:dyDescent="0.25">
      <c r="A16" s="484">
        <v>1</v>
      </c>
      <c r="B16" s="477" t="s">
        <v>283</v>
      </c>
      <c r="C16" s="477"/>
      <c r="D16" s="477"/>
      <c r="E16" s="478"/>
      <c r="F16" s="132" t="s">
        <v>284</v>
      </c>
      <c r="G16" s="128"/>
      <c r="H16" s="129" t="s">
        <v>285</v>
      </c>
      <c r="I16" s="130" t="e">
        <f>IF(H16="","",DATEDIF(SUBSTITUTE(H16,".","/"),IF($N$16&gt;=39,$P$19,$I$10),"y"))</f>
        <v>#VALUE!</v>
      </c>
      <c r="J16" s="479"/>
      <c r="K16" s="480"/>
      <c r="L16" s="481"/>
      <c r="M16" s="499"/>
      <c r="N16" s="85" t="e">
        <f>IF(H16="","",DATEDIF(SUBSTITUTE(H16,".","/"),$I$10,"y"))</f>
        <v>#VALUE!</v>
      </c>
      <c r="Q16" s="3" t="s">
        <v>194</v>
      </c>
      <c r="S16" s="77">
        <v>4</v>
      </c>
    </row>
    <row r="17" spans="1:20" ht="15" customHeight="1" x14ac:dyDescent="0.25">
      <c r="A17" s="485"/>
      <c r="B17" s="487"/>
      <c r="C17" s="487"/>
      <c r="D17" s="487"/>
      <c r="E17" s="488"/>
      <c r="F17" s="495"/>
      <c r="G17" s="492"/>
      <c r="H17" s="492"/>
      <c r="I17" s="492"/>
      <c r="J17" s="482" t="s">
        <v>286</v>
      </c>
      <c r="K17" s="482"/>
      <c r="L17" s="483"/>
      <c r="M17" s="499"/>
      <c r="N17" s="85" t="str">
        <f t="shared" ref="N17:N30" si="0">IF(H17="","",DATEDIF(SUBSTITUTE(H17,".","/"),$C$13,"y"))</f>
        <v/>
      </c>
      <c r="Q17" s="3" t="s">
        <v>195</v>
      </c>
      <c r="S17" s="77">
        <v>5</v>
      </c>
    </row>
    <row r="18" spans="1:20" ht="15" customHeight="1" x14ac:dyDescent="0.25">
      <c r="A18" s="485"/>
      <c r="B18" s="487"/>
      <c r="C18" s="487"/>
      <c r="D18" s="487"/>
      <c r="E18" s="488"/>
      <c r="F18" s="496"/>
      <c r="G18" s="493"/>
      <c r="H18" s="493"/>
      <c r="I18" s="493"/>
      <c r="J18" s="212" t="str">
        <f>IF(MID(J16,1,3)="AWD","Enter Para Class in column L","")</f>
        <v/>
      </c>
      <c r="K18" s="5"/>
      <c r="L18" s="213"/>
      <c r="M18" s="499"/>
      <c r="N18" s="85" t="str">
        <f t="shared" si="0"/>
        <v/>
      </c>
      <c r="P18" s="81" t="s">
        <v>186</v>
      </c>
      <c r="Q18" s="3" t="s">
        <v>196</v>
      </c>
      <c r="S18" s="77">
        <v>6</v>
      </c>
    </row>
    <row r="19" spans="1:20" ht="7.5" customHeight="1" x14ac:dyDescent="0.25">
      <c r="A19" s="485"/>
      <c r="B19" s="487"/>
      <c r="C19" s="487"/>
      <c r="D19" s="487"/>
      <c r="E19" s="488"/>
      <c r="F19" s="496"/>
      <c r="G19" s="493"/>
      <c r="H19" s="493"/>
      <c r="I19" s="493"/>
      <c r="J19" s="20"/>
      <c r="K19" s="5"/>
      <c r="L19" s="20"/>
      <c r="M19" s="499"/>
      <c r="N19" s="85" t="str">
        <f t="shared" si="0"/>
        <v/>
      </c>
      <c r="P19" s="209">
        <f>I10-365</f>
        <v>44197</v>
      </c>
      <c r="Q19" s="3" t="s">
        <v>197</v>
      </c>
      <c r="S19" s="77">
        <v>7</v>
      </c>
    </row>
    <row r="20" spans="1:20" ht="15" customHeight="1" x14ac:dyDescent="0.35">
      <c r="A20" s="486"/>
      <c r="B20" s="489"/>
      <c r="C20" s="489"/>
      <c r="D20" s="489"/>
      <c r="E20" s="490"/>
      <c r="F20" s="497"/>
      <c r="G20" s="494"/>
      <c r="H20" s="494"/>
      <c r="I20" s="494"/>
      <c r="J20" s="22" t="s">
        <v>287</v>
      </c>
      <c r="K20" s="27"/>
      <c r="L20" s="26" t="str">
        <f>IF(J16="","$",VLOOKUP(J16,$P$2:$Q$10,2,FALSE))</f>
        <v>$</v>
      </c>
      <c r="M20" s="499"/>
      <c r="N20" s="85" t="str">
        <f t="shared" si="0"/>
        <v/>
      </c>
      <c r="P20" s="83" t="s">
        <v>188</v>
      </c>
      <c r="Q20" s="3" t="s">
        <v>198</v>
      </c>
      <c r="S20" s="77">
        <v>8</v>
      </c>
    </row>
    <row r="21" spans="1:20" ht="15" customHeight="1" x14ac:dyDescent="0.25">
      <c r="A21" s="484">
        <v>2</v>
      </c>
      <c r="B21" s="477" t="s">
        <v>283</v>
      </c>
      <c r="C21" s="477"/>
      <c r="D21" s="477"/>
      <c r="E21" s="478"/>
      <c r="F21" s="131"/>
      <c r="G21" s="128"/>
      <c r="H21" s="129"/>
      <c r="I21" s="130" t="str">
        <f>IF(H21="","",DATEDIF(SUBSTITUTE(H21,".","/"),IF($N$16&gt;=39,$P$19,$I$10),"y"))</f>
        <v/>
      </c>
      <c r="J21" s="479"/>
      <c r="K21" s="480"/>
      <c r="L21" s="481"/>
      <c r="M21" s="499"/>
      <c r="N21" t="str">
        <f t="shared" si="0"/>
        <v/>
      </c>
      <c r="Q21" s="3" t="s">
        <v>199</v>
      </c>
      <c r="S21" s="77">
        <v>9</v>
      </c>
    </row>
    <row r="22" spans="1:20" ht="15" customHeight="1" x14ac:dyDescent="0.25">
      <c r="A22" s="485"/>
      <c r="B22" s="487"/>
      <c r="C22" s="487"/>
      <c r="D22" s="487"/>
      <c r="E22" s="488"/>
      <c r="F22" s="495"/>
      <c r="G22" s="492"/>
      <c r="H22" s="492"/>
      <c r="I22" s="492"/>
      <c r="J22" s="482" t="s">
        <v>286</v>
      </c>
      <c r="K22" s="482"/>
      <c r="L22" s="483"/>
      <c r="M22" s="499"/>
      <c r="N22" t="str">
        <f t="shared" si="0"/>
        <v/>
      </c>
      <c r="P22" s="84"/>
      <c r="Q22" s="3" t="s">
        <v>200</v>
      </c>
      <c r="S22" s="77">
        <v>10</v>
      </c>
    </row>
    <row r="23" spans="1:20" ht="15" customHeight="1" x14ac:dyDescent="0.25">
      <c r="A23" s="485"/>
      <c r="B23" s="487"/>
      <c r="C23" s="487"/>
      <c r="D23" s="487"/>
      <c r="E23" s="488"/>
      <c r="F23" s="496"/>
      <c r="G23" s="493"/>
      <c r="H23" s="493"/>
      <c r="I23" s="493"/>
      <c r="J23" s="212" t="str">
        <f>IF(MID(J21,1,3)="AWD","Enter Para Class in column L","")</f>
        <v/>
      </c>
      <c r="K23" s="5"/>
      <c r="L23" s="213"/>
      <c r="M23" s="499"/>
      <c r="N23" s="85" t="str">
        <f t="shared" si="0"/>
        <v/>
      </c>
      <c r="P23" s="83" t="s">
        <v>189</v>
      </c>
      <c r="Q23" s="3" t="s">
        <v>201</v>
      </c>
      <c r="S23" s="77">
        <v>11</v>
      </c>
    </row>
    <row r="24" spans="1:20" ht="9.75" customHeight="1" x14ac:dyDescent="0.25">
      <c r="A24" s="485"/>
      <c r="B24" s="487"/>
      <c r="C24" s="487"/>
      <c r="D24" s="487"/>
      <c r="E24" s="488"/>
      <c r="F24" s="496"/>
      <c r="G24" s="493"/>
      <c r="H24" s="493"/>
      <c r="I24" s="493"/>
      <c r="J24" s="20"/>
      <c r="K24" s="5"/>
      <c r="L24" s="20"/>
      <c r="M24" s="499"/>
      <c r="N24" s="85" t="str">
        <f t="shared" si="0"/>
        <v/>
      </c>
      <c r="P24" s="84"/>
      <c r="Q24" s="3" t="s">
        <v>202</v>
      </c>
    </row>
    <row r="25" spans="1:20" ht="15" customHeight="1" x14ac:dyDescent="0.35">
      <c r="A25" s="486"/>
      <c r="B25" s="489"/>
      <c r="C25" s="489"/>
      <c r="D25" s="489"/>
      <c r="E25" s="490"/>
      <c r="F25" s="497"/>
      <c r="G25" s="494"/>
      <c r="H25" s="494"/>
      <c r="I25" s="494"/>
      <c r="J25" s="22" t="s">
        <v>287</v>
      </c>
      <c r="K25" s="27"/>
      <c r="L25" s="26" t="str">
        <f>IF(J21="","$",VLOOKUP(J21,$P$2:$Q$10,2,FALSE))</f>
        <v>$</v>
      </c>
      <c r="M25" s="499"/>
      <c r="N25" s="85" t="str">
        <f t="shared" si="0"/>
        <v/>
      </c>
      <c r="P25" s="84"/>
      <c r="Q25" s="3" t="s">
        <v>203</v>
      </c>
    </row>
    <row r="26" spans="1:20" ht="15" customHeight="1" x14ac:dyDescent="0.25">
      <c r="A26" s="484">
        <v>3</v>
      </c>
      <c r="B26" s="477" t="s">
        <v>283</v>
      </c>
      <c r="C26" s="477"/>
      <c r="D26" s="477"/>
      <c r="E26" s="478"/>
      <c r="F26" s="131"/>
      <c r="G26" s="128"/>
      <c r="H26" s="129"/>
      <c r="I26" s="130" t="str">
        <f>IF(H26="","",DATEDIF(SUBSTITUTE(H26,".","/"),IF($N$16&gt;=39,$P$19,$I$10),"y"))</f>
        <v/>
      </c>
      <c r="J26" s="479"/>
      <c r="K26" s="480"/>
      <c r="L26" s="481"/>
      <c r="M26" s="499"/>
      <c r="N26" s="85" t="str">
        <f t="shared" si="0"/>
        <v/>
      </c>
      <c r="P26" s="83" t="s">
        <v>190</v>
      </c>
      <c r="Q26" s="3" t="s">
        <v>204</v>
      </c>
      <c r="T26" s="2"/>
    </row>
    <row r="27" spans="1:20" ht="15" customHeight="1" x14ac:dyDescent="0.25">
      <c r="A27" s="485"/>
      <c r="B27" s="487"/>
      <c r="C27" s="487"/>
      <c r="D27" s="487"/>
      <c r="E27" s="488"/>
      <c r="F27" s="495"/>
      <c r="G27" s="492"/>
      <c r="H27" s="492"/>
      <c r="I27" s="492"/>
      <c r="J27" s="482" t="s">
        <v>286</v>
      </c>
      <c r="K27" s="482"/>
      <c r="L27" s="483"/>
      <c r="M27" s="499"/>
      <c r="N27" s="85" t="str">
        <f t="shared" si="0"/>
        <v/>
      </c>
      <c r="P27" s="84"/>
      <c r="Q27" s="3" t="s">
        <v>205</v>
      </c>
      <c r="T27" s="2"/>
    </row>
    <row r="28" spans="1:20" ht="15" customHeight="1" x14ac:dyDescent="0.25">
      <c r="A28" s="485"/>
      <c r="B28" s="487"/>
      <c r="C28" s="487"/>
      <c r="D28" s="487"/>
      <c r="E28" s="488"/>
      <c r="F28" s="496"/>
      <c r="G28" s="493"/>
      <c r="H28" s="493"/>
      <c r="I28" s="493"/>
      <c r="J28" s="212" t="str">
        <f>IF(MID(J26,1,3)="AWD","Enter Para Class in column L","")</f>
        <v/>
      </c>
      <c r="K28" s="5"/>
      <c r="L28" s="213"/>
      <c r="M28" s="499"/>
      <c r="N28" s="85" t="str">
        <f t="shared" si="0"/>
        <v/>
      </c>
      <c r="Q28" s="3" t="s">
        <v>206</v>
      </c>
    </row>
    <row r="29" spans="1:20" ht="6" customHeight="1" x14ac:dyDescent="0.25">
      <c r="A29" s="485"/>
      <c r="B29" s="487"/>
      <c r="C29" s="487"/>
      <c r="D29" s="487"/>
      <c r="E29" s="488"/>
      <c r="F29" s="496"/>
      <c r="G29" s="493"/>
      <c r="H29" s="493"/>
      <c r="I29" s="493"/>
      <c r="J29" s="20"/>
      <c r="K29" s="5"/>
      <c r="L29" s="20"/>
      <c r="M29" s="499"/>
      <c r="N29" s="85" t="str">
        <f t="shared" si="0"/>
        <v/>
      </c>
      <c r="Q29" s="3" t="s">
        <v>207</v>
      </c>
    </row>
    <row r="30" spans="1:20" ht="15" customHeight="1" x14ac:dyDescent="0.35">
      <c r="A30" s="486"/>
      <c r="B30" s="489"/>
      <c r="C30" s="489"/>
      <c r="D30" s="489"/>
      <c r="E30" s="490"/>
      <c r="F30" s="497"/>
      <c r="G30" s="494"/>
      <c r="H30" s="494"/>
      <c r="I30" s="494"/>
      <c r="J30" s="22" t="s">
        <v>287</v>
      </c>
      <c r="K30" s="27"/>
      <c r="L30" s="26" t="str">
        <f>IF(J26="","$",VLOOKUP(J26,$P$2:$Q$10,2,FALSE))</f>
        <v>$</v>
      </c>
      <c r="M30" s="500"/>
      <c r="N30" s="85" t="str">
        <f t="shared" si="0"/>
        <v/>
      </c>
      <c r="O30" s="5"/>
      <c r="Q30" s="3" t="s">
        <v>209</v>
      </c>
    </row>
    <row r="31" spans="1:20" ht="15" customHeight="1" x14ac:dyDescent="0.25">
      <c r="A31"/>
      <c r="H31"/>
      <c r="M31"/>
      <c r="P31"/>
      <c r="R31"/>
      <c r="S31"/>
    </row>
    <row r="32" spans="1:20" ht="15" customHeight="1" x14ac:dyDescent="0.4">
      <c r="A32" s="140" t="s">
        <v>288</v>
      </c>
      <c r="H32"/>
      <c r="M32"/>
      <c r="P32"/>
      <c r="R32"/>
      <c r="S32"/>
    </row>
    <row r="33" spans="1:19" ht="7.5" customHeight="1" thickBot="1" x14ac:dyDescent="0.45">
      <c r="A33" s="140"/>
      <c r="H33"/>
      <c r="M33"/>
      <c r="P33"/>
      <c r="R33"/>
      <c r="S33"/>
    </row>
    <row r="34" spans="1:19" ht="15" customHeight="1" x14ac:dyDescent="0.25">
      <c r="A34"/>
      <c r="B34" s="175" t="s">
        <v>289</v>
      </c>
      <c r="C34" s="141"/>
      <c r="D34" s="141"/>
      <c r="E34" s="141"/>
      <c r="F34" s="142"/>
      <c r="G34" s="176" t="s">
        <v>179</v>
      </c>
      <c r="H34" s="145" t="s">
        <v>180</v>
      </c>
      <c r="I34" s="145" t="s">
        <v>290</v>
      </c>
      <c r="J34" s="177" t="s">
        <v>291</v>
      </c>
      <c r="K34" s="143"/>
      <c r="L34" s="144"/>
      <c r="M34"/>
      <c r="P34"/>
      <c r="R34"/>
      <c r="S34"/>
    </row>
    <row r="35" spans="1:19" ht="18" customHeight="1" x14ac:dyDescent="0.25">
      <c r="A35"/>
      <c r="B35" s="466"/>
      <c r="C35" s="464"/>
      <c r="D35" s="464"/>
      <c r="E35" s="464"/>
      <c r="F35" s="467"/>
      <c r="G35" s="219"/>
      <c r="H35" s="219"/>
      <c r="I35" s="219"/>
      <c r="J35" s="463"/>
      <c r="K35" s="464"/>
      <c r="L35" s="465"/>
      <c r="M35"/>
      <c r="P35"/>
      <c r="R35"/>
      <c r="S35"/>
    </row>
    <row r="36" spans="1:19" ht="18" customHeight="1" x14ac:dyDescent="0.25">
      <c r="A36"/>
      <c r="B36" s="451"/>
      <c r="C36" s="452"/>
      <c r="D36" s="452"/>
      <c r="E36" s="452"/>
      <c r="F36" s="453"/>
      <c r="G36" s="220"/>
      <c r="H36" s="220"/>
      <c r="I36" s="220"/>
      <c r="J36" s="457"/>
      <c r="K36" s="452"/>
      <c r="L36" s="458"/>
      <c r="M36"/>
      <c r="P36"/>
      <c r="R36"/>
      <c r="S36"/>
    </row>
    <row r="37" spans="1:19" ht="18" customHeight="1" x14ac:dyDescent="0.25">
      <c r="A37"/>
      <c r="B37" s="451"/>
      <c r="C37" s="452"/>
      <c r="D37" s="452"/>
      <c r="E37" s="452"/>
      <c r="F37" s="453"/>
      <c r="G37" s="220"/>
      <c r="H37" s="220"/>
      <c r="I37" s="220"/>
      <c r="J37" s="457"/>
      <c r="K37" s="452"/>
      <c r="L37" s="458"/>
      <c r="M37"/>
      <c r="P37"/>
      <c r="R37"/>
      <c r="S37"/>
    </row>
    <row r="38" spans="1:19" ht="18" customHeight="1" x14ac:dyDescent="0.25">
      <c r="A38"/>
      <c r="B38" s="451"/>
      <c r="C38" s="452"/>
      <c r="D38" s="452"/>
      <c r="E38" s="452"/>
      <c r="F38" s="453"/>
      <c r="G38" s="220"/>
      <c r="H38" s="220"/>
      <c r="I38" s="220"/>
      <c r="J38" s="457"/>
      <c r="K38" s="452"/>
      <c r="L38" s="458"/>
      <c r="M38"/>
      <c r="P38"/>
      <c r="R38"/>
      <c r="S38"/>
    </row>
    <row r="39" spans="1:19" ht="18" customHeight="1" x14ac:dyDescent="0.25">
      <c r="A39"/>
      <c r="B39" s="451"/>
      <c r="C39" s="452"/>
      <c r="D39" s="452"/>
      <c r="E39" s="452"/>
      <c r="F39" s="453"/>
      <c r="G39" s="220"/>
      <c r="H39" s="220"/>
      <c r="I39" s="220"/>
      <c r="J39" s="457"/>
      <c r="K39" s="452"/>
      <c r="L39" s="458"/>
      <c r="M39"/>
      <c r="P39"/>
      <c r="R39"/>
      <c r="S39"/>
    </row>
    <row r="40" spans="1:19" ht="18" customHeight="1" x14ac:dyDescent="0.25">
      <c r="A40"/>
      <c r="B40" s="454"/>
      <c r="C40" s="455"/>
      <c r="D40" s="455"/>
      <c r="E40" s="455"/>
      <c r="F40" s="456"/>
      <c r="G40" s="221"/>
      <c r="H40" s="221"/>
      <c r="I40" s="221"/>
      <c r="J40" s="459"/>
      <c r="K40" s="455"/>
      <c r="L40" s="460"/>
      <c r="M40"/>
      <c r="P40"/>
      <c r="R40"/>
      <c r="S40"/>
    </row>
    <row r="41" spans="1:19" ht="8.25" customHeight="1" x14ac:dyDescent="0.25">
      <c r="A41"/>
      <c r="H41"/>
      <c r="M41"/>
      <c r="P41"/>
      <c r="R41"/>
      <c r="S41"/>
    </row>
    <row r="42" spans="1:19" s="146" customFormat="1" ht="51" customHeight="1" x14ac:dyDescent="0.25">
      <c r="A42" s="147">
        <v>1</v>
      </c>
      <c r="B42" s="461" t="s">
        <v>292</v>
      </c>
      <c r="C42" s="462"/>
      <c r="D42" s="462"/>
      <c r="E42" s="462"/>
      <c r="F42" s="462"/>
      <c r="G42" s="462"/>
      <c r="H42" s="462"/>
      <c r="I42" s="462"/>
      <c r="J42" s="462"/>
      <c r="K42" s="462"/>
      <c r="L42" s="462"/>
    </row>
    <row r="43" spans="1:19" s="146" customFormat="1" ht="57" customHeight="1" x14ac:dyDescent="0.25">
      <c r="A43" s="147">
        <v>2</v>
      </c>
      <c r="B43" s="461" t="s">
        <v>293</v>
      </c>
      <c r="C43" s="461"/>
      <c r="D43" s="461"/>
      <c r="E43" s="461"/>
      <c r="F43" s="461"/>
      <c r="G43" s="461"/>
      <c r="H43" s="461"/>
      <c r="I43" s="461"/>
      <c r="J43" s="461"/>
      <c r="K43" s="461"/>
      <c r="L43" s="461"/>
    </row>
    <row r="44" spans="1:19" s="146" customFormat="1" ht="54.75" customHeight="1" x14ac:dyDescent="0.25">
      <c r="A44" s="147">
        <v>3</v>
      </c>
      <c r="B44" s="461" t="s">
        <v>294</v>
      </c>
      <c r="C44" s="461"/>
      <c r="D44" s="461"/>
      <c r="E44" s="461"/>
      <c r="F44" s="461"/>
      <c r="G44" s="461"/>
      <c r="H44" s="461"/>
      <c r="I44" s="461"/>
      <c r="J44" s="461"/>
      <c r="K44" s="461"/>
      <c r="L44" s="461"/>
    </row>
    <row r="45" spans="1:19" ht="15" customHeight="1" x14ac:dyDescent="0.25">
      <c r="A45"/>
      <c r="B45" s="380"/>
      <c r="C45" s="448"/>
      <c r="D45" s="448"/>
      <c r="E45" s="448"/>
      <c r="F45" s="448"/>
      <c r="G45" s="448"/>
      <c r="H45" s="448"/>
      <c r="I45" s="448"/>
      <c r="J45" s="448"/>
      <c r="K45" s="448"/>
      <c r="L45" s="448"/>
      <c r="M45"/>
      <c r="P45"/>
      <c r="R45"/>
      <c r="S45"/>
    </row>
    <row r="46" spans="1:19" ht="15" customHeight="1" x14ac:dyDescent="0.25">
      <c r="A46" s="74"/>
      <c r="B46" s="449" t="s">
        <v>295</v>
      </c>
      <c r="C46" s="449"/>
      <c r="D46" s="449"/>
      <c r="E46" s="449"/>
      <c r="F46" s="449"/>
      <c r="G46" s="449"/>
      <c r="H46" s="449"/>
      <c r="I46" s="449"/>
      <c r="J46" s="449"/>
      <c r="K46" s="449"/>
      <c r="L46" s="449"/>
      <c r="M46" s="449"/>
      <c r="N46" s="112"/>
    </row>
    <row r="47" spans="1:19" ht="15" customHeight="1" x14ac:dyDescent="0.25">
      <c r="A47" s="74"/>
      <c r="B47" s="449" t="s">
        <v>296</v>
      </c>
      <c r="C47" s="449"/>
      <c r="D47" s="449"/>
      <c r="E47" s="449"/>
      <c r="F47" s="449"/>
      <c r="G47" s="449"/>
      <c r="H47" s="449"/>
      <c r="I47" s="449"/>
      <c r="J47" s="449"/>
      <c r="K47" s="449"/>
      <c r="L47" s="449"/>
      <c r="M47" s="449"/>
      <c r="N47" s="112"/>
    </row>
    <row r="48" spans="1:19" ht="15" customHeight="1" x14ac:dyDescent="0.35">
      <c r="A48" s="74"/>
      <c r="B48" s="102"/>
      <c r="C48" s="102"/>
      <c r="D48" s="106"/>
      <c r="E48" s="106"/>
      <c r="F48" s="106"/>
      <c r="G48" s="108"/>
      <c r="H48" s="109"/>
      <c r="I48" s="110"/>
      <c r="J48" s="1"/>
      <c r="K48" s="111"/>
      <c r="L48" s="33"/>
      <c r="M48" s="122"/>
      <c r="N48" s="112"/>
    </row>
    <row r="49" spans="1:19" ht="15" customHeight="1" x14ac:dyDescent="0.35">
      <c r="A49" s="74"/>
      <c r="B49" s="102"/>
      <c r="C49" s="102"/>
      <c r="D49" s="106"/>
      <c r="E49" s="106"/>
      <c r="F49" s="106"/>
      <c r="G49" s="108"/>
      <c r="H49" s="109"/>
      <c r="J49" s="1"/>
      <c r="K49" s="111"/>
      <c r="L49" s="33"/>
      <c r="M49" s="122"/>
      <c r="N49" s="112"/>
    </row>
    <row r="50" spans="1:19" ht="15" customHeight="1" x14ac:dyDescent="0.25">
      <c r="B50" s="223"/>
      <c r="C50" s="117"/>
      <c r="D50" s="222"/>
      <c r="E50" s="222"/>
      <c r="F50" s="222"/>
      <c r="G50" s="222"/>
      <c r="H50" s="222"/>
      <c r="I50" s="218"/>
      <c r="J50" s="450"/>
      <c r="K50" s="450"/>
      <c r="L50" s="450"/>
      <c r="M50" s="122"/>
      <c r="N50" s="112"/>
    </row>
    <row r="51" spans="1:19" ht="15" customHeight="1" x14ac:dyDescent="0.25">
      <c r="B51" t="s">
        <v>213</v>
      </c>
      <c r="D51" t="s">
        <v>214</v>
      </c>
      <c r="J51" t="s">
        <v>215</v>
      </c>
      <c r="M51" s="122"/>
      <c r="N51" s="112"/>
    </row>
    <row r="52" spans="1:19" ht="15" customHeight="1" x14ac:dyDescent="0.25">
      <c r="M52"/>
      <c r="R52"/>
      <c r="S52"/>
    </row>
    <row r="53" spans="1:19" ht="15" customHeight="1" x14ac:dyDescent="0.25">
      <c r="M53"/>
      <c r="P53"/>
      <c r="R53"/>
      <c r="S53"/>
    </row>
    <row r="54" spans="1:19" x14ac:dyDescent="0.35">
      <c r="M54" s="173"/>
      <c r="P54"/>
    </row>
    <row r="55" spans="1:19" x14ac:dyDescent="0.35">
      <c r="M55" s="173"/>
    </row>
    <row r="56" spans="1:19" x14ac:dyDescent="0.35">
      <c r="M56" s="173"/>
    </row>
    <row r="57" spans="1:19" x14ac:dyDescent="0.35">
      <c r="M57" s="173"/>
    </row>
  </sheetData>
  <mergeCells count="60">
    <mergeCell ref="B22:E25"/>
    <mergeCell ref="B27:E30"/>
    <mergeCell ref="G22:G25"/>
    <mergeCell ref="H22:H25"/>
    <mergeCell ref="I22:I25"/>
    <mergeCell ref="F27:F30"/>
    <mergeCell ref="G27:G30"/>
    <mergeCell ref="H27:H30"/>
    <mergeCell ref="I27:I30"/>
    <mergeCell ref="S2:T2"/>
    <mergeCell ref="G8:M8"/>
    <mergeCell ref="G6:M6"/>
    <mergeCell ref="M14:M30"/>
    <mergeCell ref="J15:L15"/>
    <mergeCell ref="J11:L11"/>
    <mergeCell ref="A14:L14"/>
    <mergeCell ref="J12:L13"/>
    <mergeCell ref="A6:E6"/>
    <mergeCell ref="A8:E8"/>
    <mergeCell ref="A16:A20"/>
    <mergeCell ref="A26:A30"/>
    <mergeCell ref="B26:E26"/>
    <mergeCell ref="J22:L22"/>
    <mergeCell ref="J27:L27"/>
    <mergeCell ref="J26:L26"/>
    <mergeCell ref="A2:M3"/>
    <mergeCell ref="A4:M4"/>
    <mergeCell ref="A10:E10"/>
    <mergeCell ref="B16:E16"/>
    <mergeCell ref="B21:E21"/>
    <mergeCell ref="J16:L16"/>
    <mergeCell ref="J21:L21"/>
    <mergeCell ref="J17:L17"/>
    <mergeCell ref="A21:A25"/>
    <mergeCell ref="B17:E20"/>
    <mergeCell ref="B15:E15"/>
    <mergeCell ref="I17:I20"/>
    <mergeCell ref="H17:H20"/>
    <mergeCell ref="G17:G20"/>
    <mergeCell ref="F17:F20"/>
    <mergeCell ref="F22:F25"/>
    <mergeCell ref="J35:L35"/>
    <mergeCell ref="J36:L36"/>
    <mergeCell ref="J37:L37"/>
    <mergeCell ref="J38:L38"/>
    <mergeCell ref="B35:F35"/>
    <mergeCell ref="B36:F36"/>
    <mergeCell ref="B37:F37"/>
    <mergeCell ref="B38:F38"/>
    <mergeCell ref="B46:M46"/>
    <mergeCell ref="B47:M47"/>
    <mergeCell ref="J50:L50"/>
    <mergeCell ref="B39:F39"/>
    <mergeCell ref="B40:F40"/>
    <mergeCell ref="J39:L39"/>
    <mergeCell ref="J40:L40"/>
    <mergeCell ref="B43:L43"/>
    <mergeCell ref="B44:L44"/>
    <mergeCell ref="B45:L45"/>
    <mergeCell ref="B42:L42"/>
  </mergeCells>
  <conditionalFormatting sqref="L18 L23 L28">
    <cfRule type="cellIs" dxfId="0" priority="1" stopIfTrue="1" operator="equal">
      <formula>"PARA CLASS"</formula>
    </cfRule>
  </conditionalFormatting>
  <dataValidations xWindow="683" yWindow="441" count="4">
    <dataValidation type="list" allowBlank="1" showInputMessage="1" showErrorMessage="1" sqref="G10" xr:uid="{00000000-0002-0000-0500-000000000000}">
      <formula1>"Y"</formula1>
    </dataValidation>
    <dataValidation type="whole" allowBlank="1" showInputMessage="1" showErrorMessage="1" promptTitle="AWD Class" prompt="Enter AWD Class" sqref="L18 L23 L28" xr:uid="{00000000-0002-0000-0500-000001000000}">
      <formula1>1</formula1>
      <formula2>11</formula2>
    </dataValidation>
    <dataValidation type="list" allowBlank="1" showInputMessage="1" showErrorMessage="1" sqref="J21 J26 J16" xr:uid="{00000000-0002-0000-0500-000002000000}">
      <formula1>$P$2:$P$8</formula1>
    </dataValidation>
    <dataValidation type="list" allowBlank="1" showInputMessage="1" showErrorMessage="1" sqref="A10:E10" xr:uid="{3F3F99FE-D332-4940-9211-5730515CC9F5}">
      <formula1>$Q$13:$Q$30</formula1>
    </dataValidation>
  </dataValidations>
  <pageMargins left="0.15748031496062992" right="0.15748031496062992" top="0.11811023622047245" bottom="0.11811023622047245" header="0.51181102362204722" footer="0.51181102362204722"/>
  <pageSetup paperSize="9" scale="97" orientation="portrait"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017dfb5-c705-40f6-9622-d38a2def1133" xsi:nil="true"/>
    <lcf76f155ced4ddcb4097134ff3c332f xmlns="2b053c27-b16a-4d7e-8154-030db664c5a6">
      <Terms xmlns="http://schemas.microsoft.com/office/infopath/2007/PartnerControls"/>
    </lcf76f155ced4ddcb4097134ff3c332f>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FD54CEBC2827B4E94F962B0642B9267" ma:contentTypeVersion="14" ma:contentTypeDescription="Create a new document." ma:contentTypeScope="" ma:versionID="f2d3ca169f5bd5f2ac33fba3fe511b6d">
  <xsd:schema xmlns:xsd="http://www.w3.org/2001/XMLSchema" xmlns:xs="http://www.w3.org/2001/XMLSchema" xmlns:p="http://schemas.microsoft.com/office/2006/metadata/properties" xmlns:ns1="http://schemas.microsoft.com/sharepoint/v3" xmlns:ns2="2b053c27-b16a-4d7e-8154-030db664c5a6" xmlns:ns3="b017dfb5-c705-40f6-9622-d38a2def1133" targetNamespace="http://schemas.microsoft.com/office/2006/metadata/properties" ma:root="true" ma:fieldsID="b1c93375a255b0910bc0d434cf1ba980" ns1:_="" ns2:_="" ns3:_="">
    <xsd:import namespace="http://schemas.microsoft.com/sharepoint/v3"/>
    <xsd:import namespace="2b053c27-b16a-4d7e-8154-030db664c5a6"/>
    <xsd:import namespace="b017dfb5-c705-40f6-9622-d38a2def113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b053c27-b16a-4d7e-8154-030db664c5a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0170e533-ed53-4496-9dac-38fe243af0e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17dfb5-c705-40f6-9622-d38a2def113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7db02a68-eabc-4f4b-9f2a-345316a53be2}" ma:internalName="TaxCatchAll" ma:showField="CatchAllData" ma:web="b017dfb5-c705-40f6-9622-d38a2def11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3128AF-9F28-4D63-B958-5ED962DBA9A1}">
  <ds:schemaRefs>
    <ds:schemaRef ds:uri="http://schemas.microsoft.com/office/2006/metadata/properties"/>
    <ds:schemaRef ds:uri="http://schemas.microsoft.com/office/infopath/2007/PartnerControls"/>
    <ds:schemaRef ds:uri="ea25a3be-b64b-4f64-b98d-fe5cec1f0b40"/>
    <ds:schemaRef ds:uri="b67fdc16-61a4-4e55-a789-5ab1a75cb659"/>
  </ds:schemaRefs>
</ds:datastoreItem>
</file>

<file path=customXml/itemProps2.xml><?xml version="1.0" encoding="utf-8"?>
<ds:datastoreItem xmlns:ds="http://schemas.openxmlformats.org/officeDocument/2006/customXml" ds:itemID="{57DF9261-91AA-4D1C-BD51-F0101FEE57E5}">
  <ds:schemaRefs>
    <ds:schemaRef ds:uri="http://schemas.microsoft.com/sharepoint/v3/contenttype/forms"/>
  </ds:schemaRefs>
</ds:datastoreItem>
</file>

<file path=customXml/itemProps3.xml><?xml version="1.0" encoding="utf-8"?>
<ds:datastoreItem xmlns:ds="http://schemas.openxmlformats.org/officeDocument/2006/customXml" ds:itemID="{5D00D0F5-9149-4709-897F-F5951510DD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SCHOOL INFO</vt:lpstr>
      <vt:lpstr>Front Page - Proposed Timetable</vt:lpstr>
      <vt:lpstr>Conditions of Entry</vt:lpstr>
      <vt:lpstr>Team Entry Form</vt:lpstr>
      <vt:lpstr>Conditions</vt:lpstr>
      <vt:lpstr>Individual Entry Form</vt:lpstr>
      <vt:lpstr>'Individual Entry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Table Tennis NZ Table Tennis</dc:creator>
  <cp:keywords/>
  <dc:description/>
  <cp:lastModifiedBy>Rebecca Bonetti</cp:lastModifiedBy>
  <cp:revision/>
  <dcterms:created xsi:type="dcterms:W3CDTF">2009-07-21T05:45:22Z</dcterms:created>
  <dcterms:modified xsi:type="dcterms:W3CDTF">2022-07-20T21:20:52Z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0x0101002FD54CEBC2827B4E94F962B0642B9267</vt:lpwstr>
  </property>
  <property fmtid="{D5CDD505-2E9C-101B-9397-08002B2CF9AE}" pid="3" name="MediaServiceImageTags">
    <vt:lpwstr/>
  </property>
</Properties>
</file>